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heckCompatibility="1" defaultThemeVersion="124226"/>
  <bookViews>
    <workbookView xWindow="240" yWindow="150" windowWidth="20730" windowHeight="11760" firstSheet="14" activeTab="18"/>
  </bookViews>
  <sheets>
    <sheet name="Szikkasztó árok kotrása" sheetId="48" r:id="rId1"/>
    <sheet name="Külterületi földutak" sheetId="37" r:id="rId2"/>
    <sheet name="Kátyúzás egységár" sheetId="24" r:id="rId3"/>
    <sheet name="Róna-Nyíl utca" sheetId="21" r:id="rId4"/>
    <sheet name="Erdőtelek Venyige utca" sheetId="19" r:id="rId5"/>
    <sheet name="Erdőtelek, Diófa utca" sheetId="20" r:id="rId6"/>
    <sheet name="Okolicsány-Szarvas utca járda" sheetId="55" r:id="rId7"/>
    <sheet name="Báthory járda" sheetId="56" r:id="rId8"/>
    <sheet name="Ady Endre járda" sheetId="57" r:id="rId9"/>
    <sheet name="Attila utca" sheetId="58" r:id="rId10"/>
    <sheet name="Klapka-Okolicsányi" sheetId="61" r:id="rId11"/>
    <sheet name="katolikus temető parkoló" sheetId="60" r:id="rId12"/>
    <sheet name="Alkotmány utca csap.víz." sheetId="62" r:id="rId13"/>
    <sheet name="műv ház" sheetId="63" r:id="rId14"/>
    <sheet name="Ady Endre " sheetId="68" r:id="rId15"/>
    <sheet name="szoborpark öntözés" sheetId="80" r:id="rId16"/>
    <sheet name="János vitéz öntöző" sheetId="81" r:id="rId17"/>
    <sheet name="Martinkó dülő" sheetId="82" r:id="rId18"/>
    <sheet name="Mélyépítés (csatorna + út)" sheetId="53" r:id="rId19"/>
  </sheets>
  <definedNames>
    <definedName name="_xlnm.Database" localSheetId="14">#REF!</definedName>
    <definedName name="_xlnm.Database" localSheetId="8">#REF!</definedName>
    <definedName name="_xlnm.Database" localSheetId="12">#REF!</definedName>
    <definedName name="_xlnm.Database" localSheetId="9">#REF!</definedName>
    <definedName name="_xlnm.Database" localSheetId="7">#REF!</definedName>
    <definedName name="_xlnm.Database" localSheetId="16">#REF!</definedName>
    <definedName name="_xlnm.Database" localSheetId="11">#REF!</definedName>
    <definedName name="_xlnm.Database" localSheetId="10">#REF!</definedName>
    <definedName name="_xlnm.Database" localSheetId="1">#REF!</definedName>
    <definedName name="_xlnm.Database" localSheetId="17">#REF!</definedName>
    <definedName name="_xlnm.Database" localSheetId="13">#REF!</definedName>
    <definedName name="_xlnm.Database" localSheetId="6">#REF!</definedName>
    <definedName name="_xlnm.Database" localSheetId="0">#REF!</definedName>
    <definedName name="_xlnm.Database" localSheetId="15">#REF!</definedName>
    <definedName name="_xlnm.Database">#REF!</definedName>
  </definedNames>
  <calcPr calcId="124519"/>
</workbook>
</file>

<file path=xl/calcChain.xml><?xml version="1.0" encoding="utf-8"?>
<calcChain xmlns="http://schemas.openxmlformats.org/spreadsheetml/2006/main">
  <c r="H9" i="81"/>
  <c r="H9" i="80"/>
  <c r="C12" i="58" l="1"/>
  <c r="J28" i="81" l="1"/>
  <c r="H27"/>
  <c r="J13"/>
  <c r="H11"/>
  <c r="H27" i="80"/>
  <c r="J28"/>
  <c r="J12"/>
  <c r="H11"/>
  <c r="C11" i="82" l="1"/>
  <c r="H11" s="1"/>
  <c r="H13" s="1"/>
  <c r="J8"/>
  <c r="J12" l="1"/>
  <c r="J13" s="1"/>
  <c r="I14" s="1"/>
  <c r="J17" i="53" s="1"/>
  <c r="I17" s="1"/>
  <c r="I15" i="82" l="1"/>
  <c r="I16" s="1"/>
  <c r="J20" i="68"/>
  <c r="J24"/>
  <c r="J25" i="81"/>
  <c r="H24"/>
  <c r="J22"/>
  <c r="H21"/>
  <c r="J19"/>
  <c r="J17"/>
  <c r="H16"/>
  <c r="J14"/>
  <c r="J25" i="80"/>
  <c r="H24"/>
  <c r="J22"/>
  <c r="H21"/>
  <c r="J19"/>
  <c r="J17"/>
  <c r="H16"/>
  <c r="J14"/>
  <c r="J42" i="68"/>
  <c r="J36"/>
  <c r="H35"/>
  <c r="J10"/>
  <c r="J8"/>
  <c r="J40"/>
  <c r="H39"/>
  <c r="J28"/>
  <c r="H27"/>
  <c r="H23"/>
  <c r="H19"/>
  <c r="H15"/>
  <c r="H29" i="80" l="1"/>
  <c r="J29"/>
  <c r="H29" i="81"/>
  <c r="J29"/>
  <c r="J16" i="68"/>
  <c r="J41" i="63"/>
  <c r="J39"/>
  <c r="H34"/>
  <c r="J30"/>
  <c r="H29"/>
  <c r="J26"/>
  <c r="H25"/>
  <c r="J22"/>
  <c r="H21"/>
  <c r="J12"/>
  <c r="J10"/>
  <c r="J8"/>
  <c r="J28" i="62"/>
  <c r="J26"/>
  <c r="H25"/>
  <c r="J22"/>
  <c r="H21"/>
  <c r="H31" i="68"/>
  <c r="H43" s="1"/>
  <c r="J12" i="62"/>
  <c r="J10"/>
  <c r="J8"/>
  <c r="H38" i="63"/>
  <c r="C14"/>
  <c r="J27" i="60"/>
  <c r="J25"/>
  <c r="H24"/>
  <c r="J10"/>
  <c r="J8"/>
  <c r="H17" i="62"/>
  <c r="C14"/>
  <c r="J36" i="61"/>
  <c r="J30"/>
  <c r="H29"/>
  <c r="J12" i="68"/>
  <c r="J12" i="61"/>
  <c r="J8"/>
  <c r="J34"/>
  <c r="H33"/>
  <c r="J26"/>
  <c r="H25"/>
  <c r="J22"/>
  <c r="H21"/>
  <c r="C14"/>
  <c r="C17" s="1"/>
  <c r="C12" i="60"/>
  <c r="C15" s="1"/>
  <c r="J35" i="58"/>
  <c r="J29"/>
  <c r="H28"/>
  <c r="J25"/>
  <c r="H24"/>
  <c r="J30" i="57"/>
  <c r="J10" i="61"/>
  <c r="C12" i="57"/>
  <c r="C10"/>
  <c r="J10" s="1"/>
  <c r="C10" i="56"/>
  <c r="J25" i="55"/>
  <c r="J23"/>
  <c r="J19"/>
  <c r="H18"/>
  <c r="C10"/>
  <c r="C13" s="1"/>
  <c r="J8"/>
  <c r="I30" i="80" l="1"/>
  <c r="J15" i="53" s="1"/>
  <c r="I15" s="1"/>
  <c r="C15" i="57"/>
  <c r="H15" s="1"/>
  <c r="C19"/>
  <c r="H23"/>
  <c r="J35" i="63"/>
  <c r="J18" i="62"/>
  <c r="J32" i="68"/>
  <c r="J43" s="1"/>
  <c r="I44" s="1"/>
  <c r="E7" i="53" s="1"/>
  <c r="D7" s="1"/>
  <c r="J8" i="57"/>
  <c r="H15" i="60"/>
  <c r="J18" i="61"/>
  <c r="J33" i="58"/>
  <c r="H29" i="62"/>
  <c r="J25" i="56"/>
  <c r="I30" i="81"/>
  <c r="J14" i="63"/>
  <c r="C17"/>
  <c r="J18" s="1"/>
  <c r="J14" i="62"/>
  <c r="J14" i="61"/>
  <c r="H17"/>
  <c r="H37" s="1"/>
  <c r="J16" i="60"/>
  <c r="J12"/>
  <c r="C20"/>
  <c r="H22" i="56"/>
  <c r="J10" i="58"/>
  <c r="J28" i="57"/>
  <c r="J12" i="58"/>
  <c r="H15"/>
  <c r="H32"/>
  <c r="J8"/>
  <c r="J24" i="57"/>
  <c r="H27"/>
  <c r="J12"/>
  <c r="C13" i="56"/>
  <c r="H13" s="1"/>
  <c r="C18"/>
  <c r="J10"/>
  <c r="J8"/>
  <c r="J23"/>
  <c r="J14" i="55"/>
  <c r="H13"/>
  <c r="J10"/>
  <c r="H22"/>
  <c r="J29" i="62" l="1"/>
  <c r="I30" s="1"/>
  <c r="E6" i="53" s="1"/>
  <c r="D6" s="1"/>
  <c r="J37" i="61"/>
  <c r="I38" s="1"/>
  <c r="E5" i="53" s="1"/>
  <c r="I31" i="80"/>
  <c r="I32" s="1"/>
  <c r="J16" i="57"/>
  <c r="J20"/>
  <c r="H19"/>
  <c r="H31" s="1"/>
  <c r="J26" i="55"/>
  <c r="I31" i="81"/>
  <c r="I32" s="1"/>
  <c r="J16" i="53"/>
  <c r="I16" s="1"/>
  <c r="I45" i="68"/>
  <c r="I46" s="1"/>
  <c r="H17" i="63"/>
  <c r="H42" s="1"/>
  <c r="J42"/>
  <c r="J21" i="60"/>
  <c r="J28" s="1"/>
  <c r="H20"/>
  <c r="H28" s="1"/>
  <c r="J16" i="58"/>
  <c r="J21"/>
  <c r="H20"/>
  <c r="H36" s="1"/>
  <c r="J14" i="56"/>
  <c r="H18"/>
  <c r="H26" s="1"/>
  <c r="J19"/>
  <c r="H26" i="55"/>
  <c r="I31" i="62" l="1"/>
  <c r="I32" s="1"/>
  <c r="D5" i="53"/>
  <c r="J31" i="57"/>
  <c r="I32" s="1"/>
  <c r="I27" i="55"/>
  <c r="J9" i="53" s="1"/>
  <c r="I9" s="1"/>
  <c r="I43" i="63"/>
  <c r="J14" i="53" s="1"/>
  <c r="I14" s="1"/>
  <c r="I39" i="61"/>
  <c r="I40" s="1"/>
  <c r="I29" i="60"/>
  <c r="J13" i="53" s="1"/>
  <c r="I13" s="1"/>
  <c r="J36" i="58"/>
  <c r="I37" s="1"/>
  <c r="J26" i="56"/>
  <c r="I27" s="1"/>
  <c r="J10" i="53" s="1"/>
  <c r="I10" s="1"/>
  <c r="J12" l="1"/>
  <c r="I12" s="1"/>
  <c r="I28" i="55"/>
  <c r="J11" i="53"/>
  <c r="I11" s="1"/>
  <c r="I33" i="57"/>
  <c r="I34" s="1"/>
  <c r="I44" i="63"/>
  <c r="I45" s="1"/>
  <c r="I28" i="56"/>
  <c r="I29" s="1"/>
  <c r="I30" i="60"/>
  <c r="I31" s="1"/>
  <c r="I38" i="58"/>
  <c r="I39" s="1"/>
  <c r="I29" i="55"/>
  <c r="J8" i="48" l="1"/>
  <c r="J10" s="1"/>
  <c r="E4" i="53" s="1"/>
  <c r="E18" s="1"/>
  <c r="J9" i="37"/>
  <c r="J5" i="53" s="1"/>
  <c r="I5" s="1"/>
  <c r="J11" i="48" l="1"/>
  <c r="D4" i="53" s="1"/>
  <c r="J10" i="37"/>
  <c r="J11" s="1"/>
  <c r="J12" i="48" l="1"/>
  <c r="J8" i="24"/>
  <c r="J21"/>
  <c r="C19"/>
  <c r="J19" s="1"/>
  <c r="C16"/>
  <c r="J17" s="1"/>
  <c r="C13"/>
  <c r="J14" s="1"/>
  <c r="J10"/>
  <c r="J19" i="21"/>
  <c r="J17"/>
  <c r="H16"/>
  <c r="H21" s="1"/>
  <c r="J13"/>
  <c r="J10"/>
  <c r="J8"/>
  <c r="J20" i="20"/>
  <c r="J18"/>
  <c r="H17"/>
  <c r="H22" s="1"/>
  <c r="J14"/>
  <c r="J11"/>
  <c r="J9"/>
  <c r="J20" i="19"/>
  <c r="J18"/>
  <c r="H17"/>
  <c r="H22" s="1"/>
  <c r="J14"/>
  <c r="J11"/>
  <c r="J9"/>
  <c r="J22" i="24" l="1"/>
  <c r="H16"/>
  <c r="H13"/>
  <c r="J21" i="21"/>
  <c r="I22" s="1"/>
  <c r="J22" i="20"/>
  <c r="I23" s="1"/>
  <c r="J8" i="53" s="1"/>
  <c r="I8" s="1"/>
  <c r="J22" i="19"/>
  <c r="I23" s="1"/>
  <c r="I24" l="1"/>
  <c r="I25" s="1"/>
  <c r="J7" i="53"/>
  <c r="I7" s="1"/>
  <c r="I23" i="21"/>
  <c r="I24" s="1"/>
  <c r="J6" i="53"/>
  <c r="I6" s="1"/>
  <c r="H22" i="24"/>
  <c r="I23" s="1"/>
  <c r="J4" i="53" s="1"/>
  <c r="I24" i="20"/>
  <c r="I25" s="1"/>
  <c r="J18" i="53" l="1"/>
  <c r="I4"/>
  <c r="I24" i="24"/>
  <c r="I25" s="1"/>
  <c r="J20" i="53" l="1"/>
  <c r="J19" s="1"/>
  <c r="E20"/>
  <c r="B22" l="1"/>
  <c r="E19"/>
  <c r="B24"/>
  <c r="B23" l="1"/>
</calcChain>
</file>

<file path=xl/sharedStrings.xml><?xml version="1.0" encoding="utf-8"?>
<sst xmlns="http://schemas.openxmlformats.org/spreadsheetml/2006/main" count="728" uniqueCount="141">
  <si>
    <t>1.</t>
  </si>
  <si>
    <t>fm</t>
  </si>
  <si>
    <t>ag.+díj:</t>
  </si>
  <si>
    <t>2.</t>
  </si>
  <si>
    <t>m2</t>
  </si>
  <si>
    <t>3.</t>
  </si>
  <si>
    <t>Munkanem összesen:</t>
  </si>
  <si>
    <t xml:space="preserve">ÁFA </t>
  </si>
  <si>
    <t>Mindösszesen:</t>
  </si>
  <si>
    <t>díj:</t>
  </si>
  <si>
    <t>4.</t>
  </si>
  <si>
    <t>db</t>
  </si>
  <si>
    <t>5.</t>
  </si>
  <si>
    <t>11.</t>
  </si>
  <si>
    <t>ag.:</t>
  </si>
  <si>
    <t>ag</t>
  </si>
  <si>
    <t>Anyag+díj összesen:</t>
  </si>
  <si>
    <t>m3</t>
  </si>
  <si>
    <t>Aszfaltburkolat élben történő vágása</t>
  </si>
  <si>
    <t>Külterületi utak, földutak karbantartása</t>
  </si>
  <si>
    <t>Költségvetés</t>
  </si>
  <si>
    <t>tömörítéssel</t>
  </si>
  <si>
    <t>Törmelékfuvarozás</t>
  </si>
  <si>
    <t>Földkiemelés közművesített területen, útalap helyén,</t>
  </si>
  <si>
    <t>Útburkolat melletti kétoldali padkarendezés,</t>
  </si>
  <si>
    <t>gépi tömörítéssel</t>
  </si>
  <si>
    <t>Útalap készítése 30 cm vastagságban, darált betonból,</t>
  </si>
  <si>
    <t>Tükörkészítés útburkolatalap helyén</t>
  </si>
  <si>
    <t>Kitermelt föld elszállítása lerakóhelyre</t>
  </si>
  <si>
    <t>0-22 szemszerkezetű mészkőzúzalék kiékeléssel, tömörítéssel</t>
  </si>
  <si>
    <t>Aszfaltburkolat bontása</t>
  </si>
  <si>
    <t>aszfaltkeverékből</t>
  </si>
  <si>
    <t>Tükörkészítés aszfalburkolat alatt</t>
  </si>
  <si>
    <t>Aszflatburkolat készítése 5 cm vtg.-ban AC 11 min.</t>
  </si>
  <si>
    <t>Burkolatalap készítése tömörítéssel</t>
  </si>
  <si>
    <t>Kátyúzás, aszfaltburkolat javítás</t>
  </si>
  <si>
    <t>Az útburkolat nyomvonalának geodéziai kitűzését követően magassági szintezést kell végezni, fel kell tárni az útburkolat nyomvonalába eső közmű aknákat. A burkolatlap helyének földkiemelése folyamatos szintezés mellett gépi erővel történik, kiegészítő kézi munkával. Tükör készítéssel egyidőben a föld tömörítését is el kell végezni. 
Az útburkolatalap rétegrendje: 
0-55 szemszerkezetű darált beton 25 cm vastagságban
0-22 szemszerkezetű dolomit 5 cm vastagságban
A pályaszerkezet betöltését követően gépi tömörítést kell végezni. A kétoldali padkát rendezni kell. A kikerülő föld lerakóhelyre kerül. 
A balesetvédelmi és munkavédelmi előírásokat a munkavégzés alatt szigorúan be kell tartani.</t>
  </si>
  <si>
    <t>Külterületi földutak karbantartása</t>
  </si>
  <si>
    <t>kátyúk megszüntetése, gréderezés</t>
  </si>
  <si>
    <t>Árok kotrása gépi erővel</t>
  </si>
  <si>
    <t>Kiskőrös Város Önkormányzatának megbízásából végzendő munkák nettó összértéke:</t>
  </si>
  <si>
    <t>ÁFA</t>
  </si>
  <si>
    <t>Mindösszesen bruttó:</t>
  </si>
  <si>
    <t>ÁFA:</t>
  </si>
  <si>
    <t>Mindösszesen nettó:</t>
  </si>
  <si>
    <t>Becsült érték:</t>
  </si>
  <si>
    <t>egységár</t>
  </si>
  <si>
    <t>menny.</t>
  </si>
  <si>
    <t>m.e.</t>
  </si>
  <si>
    <t>Munka megnevezése:</t>
  </si>
  <si>
    <t>Út-, járda-, térburkolat építés</t>
  </si>
  <si>
    <t>Csapadékvíz csatorna felújítás, karbantartás</t>
  </si>
  <si>
    <t>A sérült, megsüllyedt aszfaltburkolatot körbevágjuk, majd a burkolatalapot megerősítjük. Az élvágott területet  emulzióval bekenjük, majd az aszfaltkeveréket gépi tömörítéssel bedolgozzuk.</t>
  </si>
  <si>
    <t>A bemosódott árkok mederprofiljának újbóli kialakítása.</t>
  </si>
  <si>
    <t>A külterületi kikátyúsodott földutak javítása gépi erővel, a töltőanyag biztosításával.</t>
  </si>
  <si>
    <t>Műszaki leírás</t>
  </si>
  <si>
    <t>Mélyépítési munkák</t>
  </si>
  <si>
    <t>Humuszos termőréteg leszedése</t>
  </si>
  <si>
    <t>Tükörkészítés</t>
  </si>
  <si>
    <t xml:space="preserve"> Burkolatalap készítése járda alá és parkoló helyén, </t>
  </si>
  <si>
    <t>20 cm darált beton, 5 cm dolomit kiékeléssel</t>
  </si>
  <si>
    <t>Térkőfektetés a szükséges beszabással,</t>
  </si>
  <si>
    <t>marosi homok besöpréssel, gumilapos</t>
  </si>
  <si>
    <t>tömörítéssel, 8 cm vastag térkőlapokkal</t>
  </si>
  <si>
    <t>6.</t>
  </si>
  <si>
    <t>Kiemelt és süllyesztett szegély építése</t>
  </si>
  <si>
    <t>betongerendára, beton megtámasztással</t>
  </si>
  <si>
    <t>7.</t>
  </si>
  <si>
    <t xml:space="preserve">100/20/5-ös szegélykő fektetés </t>
  </si>
  <si>
    <t>8.</t>
  </si>
  <si>
    <t>Föld és törmelék gépkocsira rakása és szállítása</t>
  </si>
  <si>
    <t xml:space="preserve"> </t>
  </si>
  <si>
    <t>Meglévő betonburkolat bontása</t>
  </si>
  <si>
    <t xml:space="preserve">Burkolatalap készítése járda alá és parkoló helyén, </t>
  </si>
  <si>
    <t>tömörítéssel, 6 cm vastag térkőlapokkal</t>
  </si>
  <si>
    <t>9.</t>
  </si>
  <si>
    <t xml:space="preserve">Aszfaltburkolat készítése 6 cm </t>
  </si>
  <si>
    <t>vastagságban AC11 aszfaltkeverékből</t>
  </si>
  <si>
    <t>10.</t>
  </si>
  <si>
    <t>Aszfaltburkolat vágás</t>
  </si>
  <si>
    <t xml:space="preserve">38/38-as beton víznyelő akna készítése </t>
  </si>
  <si>
    <t>öntöttvas víznyelő ráccsal</t>
  </si>
  <si>
    <t xml:space="preserve">Csapadékvíz-csatorna építés </t>
  </si>
  <si>
    <t>30/200</t>
  </si>
  <si>
    <t>Folyóka kialakítása K szegély elemekből</t>
  </si>
  <si>
    <t>tömörítéssel, 6 cm vastag Appia Antica térkőből</t>
  </si>
  <si>
    <t>Ady Endre utca csapadékcsatorna</t>
  </si>
  <si>
    <t>Betonvágás</t>
  </si>
  <si>
    <t xml:space="preserve">20 cm darált beton, </t>
  </si>
  <si>
    <t>Sóderágyazat készítése 8 cm vastagságban</t>
  </si>
  <si>
    <t>beton térkőburkolat alá</t>
  </si>
  <si>
    <t>Térbeton burkolat készítése</t>
  </si>
  <si>
    <t>18 cm vastagságban</t>
  </si>
  <si>
    <t>30/200 tokos betoncsövekkel</t>
  </si>
  <si>
    <t xml:space="preserve">Földfeltöltés készítése csapadékvíz-csatorna </t>
  </si>
  <si>
    <t>felett, szállítás, elterítés</t>
  </si>
  <si>
    <t>óra</t>
  </si>
  <si>
    <t>Árokásás öntözőrendszer csőfektetéséhez</t>
  </si>
  <si>
    <t>Térkő felszedése és visszaépítése</t>
  </si>
  <si>
    <t>Szórófejek helyének kivésése</t>
  </si>
  <si>
    <t>Villamos áram telepítése</t>
  </si>
  <si>
    <t>Elektromos doboz telepítése</t>
  </si>
  <si>
    <t>Burkolatalap készítése járdaburkolat alá, 20 cm vtg-ban,</t>
  </si>
  <si>
    <t>Járdaburkolat készítése bontott járdalapokkal</t>
  </si>
  <si>
    <t>fugázással</t>
  </si>
  <si>
    <t xml:space="preserve"> Burkolatalap készítése 0-22 dolomitból</t>
  </si>
  <si>
    <t>10 cm vastagságban, tömörítéssel</t>
  </si>
  <si>
    <t>Művelődési ház mögötti burkolat javítása</t>
  </si>
  <si>
    <t>Martinkó dülő földút (Hrsz.: 18005, 18056) karbantartás</t>
  </si>
  <si>
    <t>Ady Endre utca csapadékvízelvezető rendszer felújítása</t>
  </si>
  <si>
    <t>Alkotmány utca csapadékvíz elevezető rendszer felújítása</t>
  </si>
  <si>
    <t>Katolikus temető bejárójának és parkolójának felújítása</t>
  </si>
  <si>
    <t>Klapka-Okolicsányi utca sarok csadékvíz elvezető rendszer és parkoló felújítás</t>
  </si>
  <si>
    <t>Attila utca gépkocsi bejáró, járda és parkoló felújítás</t>
  </si>
  <si>
    <t>Ady Endre utcai járda felújítás</t>
  </si>
  <si>
    <t>Báthory utca járda felújítás</t>
  </si>
  <si>
    <t>Okolicsányi és Szarvas utca járda felújítás</t>
  </si>
  <si>
    <t>Róna utca - Nyíl utca összekötő földút felújítása burkolatalap építéssel</t>
  </si>
  <si>
    <t>Erdőtelek, Venyige utca földút felújítása burkolatalap építéssel</t>
  </si>
  <si>
    <t>Erdőtelek, Diófa utca földút felújítása burkolatalap építéssel</t>
  </si>
  <si>
    <t>Szikkasztó- vízelvezető földmedres árkok karbantartása kotrássaal, profil kialakítással</t>
  </si>
  <si>
    <t>Róna utca - Nyíl utca között földút felújítása burkolatalap építéssel</t>
  </si>
  <si>
    <t>Szoborpark öntözőrendszer fejlesztése</t>
  </si>
  <si>
    <t>János Vitéz Látogatóközpont/Templom köz öntözőrendszer fejlesztése</t>
  </si>
  <si>
    <t>Kertészeti helyreállítási munkák</t>
  </si>
  <si>
    <t>Árokásás és visszatöltés öntözőrendszer csőfektetéséhez</t>
  </si>
  <si>
    <t>Öntözőrendszer kiépítése</t>
  </si>
  <si>
    <t xml:space="preserve">Öntözőrendszer elemeinek (vezérlés, nyomócs, csepegtető, </t>
  </si>
  <si>
    <t>szórófejek és alkatrészeik) anyagköltsége</t>
  </si>
  <si>
    <t>János Vitéz Látogatóközpont/Templom köz öntözőrendszer kiépítése</t>
  </si>
  <si>
    <t>Szoborpark öntözőrendszer kiépítése</t>
  </si>
  <si>
    <t>A meglévő burkolat bontását, valamint a humusz leszedését követően a burkolatalapot gépi tömörítéssel bedolgozzuk. A terephez és a kőrnyezetben lévő burkolatokhoz igazodva, geodéziai kitűzést és szintezést követően a burkolatszegélyeket betongerendára fektetjük. A bontott 40 x 40-es beton járdaburkoló lapokat a 20 cm vastag, tömörített zúzottkő alap elkészítését követően 3 cm vastag homok ágyazatra helyezzük el. Az elkészült burkolatot cementhabarccsal fugázzuk.</t>
  </si>
  <si>
    <t>A humusz leszedését követően a burkolatalapot gépi tömörítéssel bedolgozzuk. A terephez és a kőrnyezetben lévő burkolatokhoz igazodva, geodéziai kitűzést és szintezést követően a burkolatszegélyeket betongerendára fektetjük. A térkőburkoló lapokat 4 cm vastag, 0-4 mm-es zúzott dolomitkő ágyazatra helyezzük el. A beszabást követően a felületet folyami homokkal be kell söpörni, majd a felületét gumilapos lapvibrátorral tömörítjük.</t>
  </si>
  <si>
    <t>Attila utca gépkocsi bejáró, járda felújítás</t>
  </si>
  <si>
    <t>A terület meglévő összes beton alapra épült aszfaltburkolatának felbontását követően, az épületek hátsó megközelítését biztosító gyalogos felületek nyomvonalán kerül az új járda kiépítésre. A humusz leszedését követően a burkolatalapot gépi tömörítéssel bedolgozzuk. A terephez és a környezetben lévő burkolatokhoz igazodva, geodéziai kitűzést és szintezést követően a burkolatszegélyeket betongerendára fektetjük. A térkőburkoló lapokat 4 cm vastag, 0-4 mm-es zúzott dolomitkő ágyazatra helyezzük el. A beszabást követően a felületet folyami homokkal be kell söpörni, majd a felületét gumilapos lapvibrátorral tömörítjük. A cukrászda feltöltését biztosító bejáróút 6 cm vastag AC11 jelű aszfaltból készül.</t>
  </si>
  <si>
    <t>Az Okolicsányi utca Klapka utca felőli részének csapadékvíz-elvezetését a Klapka utcában található zárt rendszerbe kötésével lehet megoldani. A "K" szegélyből kialakított folyókát az útszegély mellé elhelyezett víznyelő-akna közbeiktatásával összekötjük az Okolicsányi utcában található nyílt árok helyén kialakított zárt csővezetékkel és az így kialakított csapadékvíz elvezető rendszert bekötjük a Klapka utcai csapadékvíz csatornába. Az Okolicsányi utca elején, a társasházzal szemközti területet jelenleg is parkolónak használják a társasház lakói. A terület anyaga homok, amely kátyús, száraz időben poros, esős időben sáros. A terület hosszú távon is parkolóként funkcionál. Indokolttá vált a burkolat elkészítése. A homok eltávolítása után 20 cm vtg. darált beton burkolatalap készítendő, tömörítve. Az alap kiékelése 5 cm vtg. dolomit kőből készüljön, tömörítve. A parkoló csapadékvíz-elvezetését az említett "K" szegélyes folyokával kell biztosítani.</t>
  </si>
  <si>
    <t>A meglévő burkolat bontását, valamint a humusz leszedését követően a burkolatalapot gépi tömörítéssel bedolgozzuk. A terephez és a kőrnyezetben lévő burkolatokhoz igazodva, geodéziai kitűzést és szintezést követően a burkolatszegélyeket betongerendára fektetjük. A térkőburkoló lapokat 4 cm vastag, 0-4 mm-es zúzott dolomitkő ágyazatra helyezzük el. A beszabást követően a felületet folyami homokkal be kell söpörni, majd a felületét gumilapos lapvibrátorral tömörítjük.</t>
  </si>
  <si>
    <t>A beruházás, felújítás célja az ingatlanok és az úttest közötti területen összegyűlő csapadékvíz elvezetése. Az út melletti padkába építendő beton folyóka 20 cm vtg. beton gerendára kerül, beton megtámasztással, tömörített altalajra. A folyóka hosszanti lejtéssel a műszaki szükségességből újonnan kialakított víznyelőaknákba vezet.</t>
  </si>
  <si>
    <t>Meglévő nyílt csapadékvíz elvezető rendszer felújítása szükséges az árok helyén Ø 30-as, tokos betoncső elhelyezésével, víznyelő akna építésével. Az Ady Endre utca Kossuth utca felőli végén szükséges kétoldali vízelvezetés kialakítása két aknapár kiépítésével, melyhez az aszfaltburkolatot keresztirányban egy helyen fel kell vágni. Az útátvágás helyén helyre kell állítani az aszfaltburkolatot, amely 6 cm vastag AC11 jelű aszfaltból készül. Az átvágott kapubehlytók betonburkolata szintén helyreállításra kerül.</t>
  </si>
  <si>
    <t>Az előzetes tereprendezés során el kell távolítani a nem kívánt növényeket, az érintett gyepfelületeken gyeptéglázva kell letermelni a füvet, ahol kell bontani és deponálni kell a térkövet. Ezt követően kell beállítani a terepmagasságokat és kiásni a munkaárkot. A megfelelő helyre kell kiépíteni a vezérlőautomatikát, valamint a tereprendezés során kiásott árkokba kell fektetni a kábeleket és az öntözőrendszer csöveit. A vízhozamnak megfelelő keresztmetszetű csöveket kell használni. Ehhez a vezetékrendszerhez csatlakoznak a szórófejek. Az öntözőrendszer kiépítését követően tömörítve visszatemetésre kerülnek a csöveknek kiásott árkok A munkálatokkal érintett gyepfelületek a gyeptéglák használatával helyreállításra kerülnek, valamint a térkőburkolatokat új alap készítésével szintén helyre kell állítani. Szükség szerint pótolni kell az egynyári- és évelő növényeket.</t>
  </si>
  <si>
    <t xml:space="preserve">A szóban forgó terület anyaga homok, amely kátyús, nehezen járható, száraz időben poros, esős időben sáros. Indokolttá vált a földút murvázással történő javítása. A homok eltávolítása és a csatlakozó területek magassági viszonyainak, illetve a csapadékvíz lefolyásának figyelembe vételével kialakított tükör elkészítése után 10 cm vtg. dolomit terítés készítendő, tömörítve. </t>
  </si>
</sst>
</file>

<file path=xl/styles.xml><?xml version="1.0" encoding="utf-8"?>
<styleSheet xmlns="http://schemas.openxmlformats.org/spreadsheetml/2006/main">
  <numFmts count="7">
    <numFmt numFmtId="42" formatCode="_-* #,##0\ &quot;Ft&quot;_-;\-* #,##0\ &quot;Ft&quot;_-;_-* &quot;-&quot;\ &quot;Ft&quot;_-;_-@_-"/>
    <numFmt numFmtId="44" formatCode="_-* #,##0.00\ &quot;Ft&quot;_-;\-* #,##0.00\ &quot;Ft&quot;_-;_-* &quot;-&quot;??\ &quot;Ft&quot;_-;_-@_-"/>
    <numFmt numFmtId="43" formatCode="_-* #,##0.00\ _F_t_-;\-* #,##0.00\ _F_t_-;_-* &quot;-&quot;??\ _F_t_-;_-@_-"/>
    <numFmt numFmtId="164" formatCode="#,##0\ &quot;Ft&quot;"/>
    <numFmt numFmtId="165" formatCode="#,##0.00\ &quot;Ft&quot;"/>
    <numFmt numFmtId="166" formatCode="&quot;H-&quot;0000"/>
    <numFmt numFmtId="167" formatCode="_-* #,##0\ &quot;Ft&quot;_-;\-* #,##0\ &quot;Ft&quot;_-;_-* &quot;-&quot;??\ &quot;Ft&quot;_-;_-@_-"/>
  </numFmts>
  <fonts count="13">
    <font>
      <sz val="11"/>
      <color theme="1"/>
      <name val="Calibri"/>
      <family val="2"/>
      <charset val="238"/>
      <scheme val="minor"/>
    </font>
    <font>
      <sz val="10"/>
      <name val="Arial"/>
      <family val="2"/>
      <charset val="238"/>
    </font>
    <font>
      <b/>
      <u/>
      <sz val="10"/>
      <name val="Arial"/>
      <family val="2"/>
      <charset val="238"/>
    </font>
    <font>
      <sz val="11"/>
      <color indexed="9"/>
      <name val="Calibri"/>
      <family val="2"/>
      <charset val="238"/>
    </font>
    <font>
      <sz val="11"/>
      <color indexed="8"/>
      <name val="Calibri"/>
      <family val="2"/>
      <charset val="238"/>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sz val="14"/>
      <color theme="1"/>
      <name val="Calibri"/>
      <family val="2"/>
      <charset val="238"/>
      <scheme val="minor"/>
    </font>
    <font>
      <sz val="11"/>
      <color theme="1"/>
      <name val="Calibri"/>
      <family val="2"/>
      <charset val="238"/>
      <scheme val="minor"/>
    </font>
    <font>
      <u/>
      <sz val="10"/>
      <name val="Arial"/>
      <family val="2"/>
      <charset val="238"/>
    </font>
    <font>
      <b/>
      <i/>
      <sz val="11"/>
      <name val="Calibri"/>
      <family val="2"/>
      <charset val="238"/>
      <scheme val="minor"/>
    </font>
  </fonts>
  <fills count="13">
    <fill>
      <patternFill patternType="none"/>
    </fill>
    <fill>
      <patternFill patternType="gray125"/>
    </fill>
    <fill>
      <patternFill patternType="solid">
        <fgColor indexed="49"/>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57"/>
      </patternFill>
    </fill>
    <fill>
      <patternFill patternType="solid">
        <fgColor theme="0" tint="-0.34998626667073579"/>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right/>
      <top style="thin">
        <color indexed="64"/>
      </top>
      <bottom/>
      <diagonal/>
    </border>
    <border>
      <left/>
      <right/>
      <top/>
      <bottom style="thin">
        <color indexed="0"/>
      </bottom>
      <diagonal/>
    </border>
    <border>
      <left style="medium">
        <color auto="1"/>
      </left>
      <right/>
      <top/>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medium">
        <color auto="1"/>
      </bottom>
      <diagonal/>
    </border>
    <border>
      <left/>
      <right/>
      <top/>
      <bottom style="thin">
        <color indexed="64"/>
      </bottom>
      <diagonal/>
    </border>
    <border>
      <left style="medium">
        <color auto="1"/>
      </left>
      <right style="medium">
        <color auto="1"/>
      </right>
      <top style="medium">
        <color indexed="64"/>
      </top>
      <bottom style="thin">
        <color auto="1"/>
      </bottom>
      <diagonal/>
    </border>
  </borders>
  <cellStyleXfs count="42">
    <xf numFmtId="0" fontId="0" fillId="0" borderId="0"/>
    <xf numFmtId="0" fontId="1"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cellStyleXfs>
  <cellXfs count="89">
    <xf numFmtId="0" fontId="0" fillId="0" borderId="0" xfId="0"/>
    <xf numFmtId="0" fontId="1" fillId="0" borderId="0" xfId="1" applyFont="1"/>
    <xf numFmtId="42" fontId="1" fillId="0" borderId="0" xfId="1" applyNumberFormat="1" applyFont="1"/>
    <xf numFmtId="0" fontId="1" fillId="0" borderId="1" xfId="1" applyFont="1" applyBorder="1"/>
    <xf numFmtId="42" fontId="1" fillId="0" borderId="1" xfId="1" applyNumberFormat="1" applyFont="1" applyBorder="1"/>
    <xf numFmtId="0" fontId="1" fillId="0" borderId="0" xfId="1" applyFont="1" applyBorder="1"/>
    <xf numFmtId="9" fontId="1" fillId="0" borderId="0" xfId="1" applyNumberFormat="1" applyFont="1" applyBorder="1"/>
    <xf numFmtId="0" fontId="1" fillId="0" borderId="1" xfId="1" applyFont="1" applyBorder="1" applyAlignment="1">
      <alignment vertical="top"/>
    </xf>
    <xf numFmtId="42" fontId="1" fillId="0" borderId="0" xfId="1" applyNumberFormat="1" applyFont="1" applyBorder="1"/>
    <xf numFmtId="0" fontId="1" fillId="0" borderId="2" xfId="1" applyFont="1" applyBorder="1"/>
    <xf numFmtId="9" fontId="1" fillId="0" borderId="2" xfId="1" applyNumberFormat="1" applyFont="1" applyBorder="1"/>
    <xf numFmtId="0" fontId="1" fillId="0" borderId="0" xfId="1" applyFont="1" applyAlignment="1">
      <alignment vertical="top"/>
    </xf>
    <xf numFmtId="164" fontId="1" fillId="0" borderId="0" xfId="1" applyNumberFormat="1" applyFont="1"/>
    <xf numFmtId="164" fontId="1" fillId="0" borderId="0" xfId="1" applyNumberFormat="1" applyFont="1" applyBorder="1"/>
    <xf numFmtId="164" fontId="6" fillId="0" borderId="3" xfId="0" applyNumberFormat="1" applyFont="1" applyFill="1" applyBorder="1" applyAlignment="1">
      <alignment horizontal="center" vertical="center"/>
    </xf>
    <xf numFmtId="0" fontId="7" fillId="8" borderId="7" xfId="0" applyFont="1" applyFill="1" applyBorder="1" applyAlignment="1">
      <alignment horizontal="left" vertical="center" wrapText="1"/>
    </xf>
    <xf numFmtId="0" fontId="7" fillId="8" borderId="11" xfId="0" applyFont="1" applyFill="1" applyBorder="1" applyAlignment="1">
      <alignment horizontal="left" vertical="center" wrapText="1"/>
    </xf>
    <xf numFmtId="0" fontId="7" fillId="8" borderId="15" xfId="0" applyFont="1" applyFill="1" applyBorder="1" applyAlignment="1">
      <alignment horizontal="left" vertical="center" wrapText="1"/>
    </xf>
    <xf numFmtId="164" fontId="7" fillId="9" borderId="16" xfId="0" applyNumberFormat="1" applyFont="1" applyFill="1" applyBorder="1"/>
    <xf numFmtId="164" fontId="7" fillId="10" borderId="18" xfId="0" applyNumberFormat="1" applyFont="1" applyFill="1" applyBorder="1"/>
    <xf numFmtId="0" fontId="0" fillId="11" borderId="26" xfId="0" applyFill="1" applyBorder="1" applyAlignment="1"/>
    <xf numFmtId="0" fontId="0" fillId="11" borderId="27" xfId="0" applyFill="1" applyBorder="1" applyAlignment="1"/>
    <xf numFmtId="0" fontId="0" fillId="11" borderId="28" xfId="0" applyFill="1" applyBorder="1" applyAlignment="1"/>
    <xf numFmtId="0" fontId="0" fillId="11" borderId="29" xfId="0" applyFill="1" applyBorder="1" applyAlignment="1"/>
    <xf numFmtId="167" fontId="0" fillId="0" borderId="0" xfId="41" applyNumberFormat="1" applyFont="1"/>
    <xf numFmtId="166" fontId="1" fillId="0" borderId="0" xfId="1" applyNumberFormat="1" applyFont="1" applyBorder="1" applyAlignment="1">
      <alignment horizontal="justify" vertical="justify" wrapText="1"/>
    </xf>
    <xf numFmtId="0" fontId="1" fillId="0" borderId="0" xfId="1" applyFont="1" applyBorder="1" applyAlignment="1">
      <alignment vertical="top"/>
    </xf>
    <xf numFmtId="0" fontId="11" fillId="0" borderId="0" xfId="1" applyFont="1"/>
    <xf numFmtId="0" fontId="2" fillId="0" borderId="0" xfId="1" applyFont="1"/>
    <xf numFmtId="1" fontId="1" fillId="0" borderId="0" xfId="1" applyNumberFormat="1" applyFont="1"/>
    <xf numFmtId="42" fontId="1" fillId="12" borderId="0" xfId="1" applyNumberFormat="1" applyFont="1" applyFill="1"/>
    <xf numFmtId="0" fontId="1" fillId="0" borderId="38" xfId="1" applyFont="1" applyBorder="1"/>
    <xf numFmtId="42" fontId="1" fillId="0" borderId="38" xfId="1" applyNumberFormat="1" applyFont="1" applyBorder="1"/>
    <xf numFmtId="9" fontId="1" fillId="0" borderId="38" xfId="1" applyNumberFormat="1" applyFont="1" applyBorder="1"/>
    <xf numFmtId="164" fontId="7" fillId="11" borderId="39" xfId="0" applyNumberFormat="1" applyFont="1" applyFill="1" applyBorder="1"/>
    <xf numFmtId="0" fontId="12" fillId="0" borderId="19" xfId="0" applyFont="1" applyBorder="1" applyAlignment="1">
      <alignment wrapText="1"/>
    </xf>
    <xf numFmtId="0" fontId="12" fillId="0" borderId="30" xfId="0" applyFont="1" applyBorder="1" applyAlignment="1">
      <alignment wrapText="1"/>
    </xf>
    <xf numFmtId="0" fontId="12" fillId="0" borderId="24" xfId="0" applyFont="1" applyBorder="1" applyAlignment="1">
      <alignment wrapText="1"/>
    </xf>
    <xf numFmtId="164" fontId="12" fillId="0" borderId="23" xfId="0" applyNumberFormat="1" applyFont="1" applyBorder="1" applyAlignment="1">
      <alignment wrapText="1"/>
    </xf>
    <xf numFmtId="164" fontId="12" fillId="0" borderId="8" xfId="0" applyNumberFormat="1" applyFont="1" applyBorder="1"/>
    <xf numFmtId="164" fontId="12" fillId="0" borderId="25" xfId="0" applyNumberFormat="1" applyFont="1" applyBorder="1"/>
    <xf numFmtId="0" fontId="12" fillId="0" borderId="22" xfId="0" applyFont="1" applyBorder="1" applyAlignment="1">
      <alignment wrapText="1"/>
    </xf>
    <xf numFmtId="0" fontId="12" fillId="0" borderId="11" xfId="0" applyFont="1" applyBorder="1" applyAlignment="1">
      <alignment wrapText="1"/>
    </xf>
    <xf numFmtId="164" fontId="12" fillId="0" borderId="21" xfId="0" applyNumberFormat="1" applyFont="1" applyBorder="1"/>
    <xf numFmtId="0" fontId="12" fillId="0" borderId="34" xfId="0" applyFont="1" applyBorder="1" applyAlignment="1">
      <alignment wrapText="1"/>
    </xf>
    <xf numFmtId="0" fontId="12" fillId="0" borderId="35" xfId="0" applyFont="1" applyBorder="1" applyAlignment="1">
      <alignment wrapText="1"/>
    </xf>
    <xf numFmtId="164" fontId="12" fillId="0" borderId="36" xfId="0" applyNumberFormat="1" applyFont="1" applyBorder="1" applyAlignment="1">
      <alignment wrapText="1"/>
    </xf>
    <xf numFmtId="166" fontId="1" fillId="0" borderId="0" xfId="1" applyNumberFormat="1" applyFont="1" applyAlignment="1">
      <alignment horizontal="justify" vertical="justify" wrapText="1"/>
    </xf>
    <xf numFmtId="0" fontId="12" fillId="0" borderId="30" xfId="0" applyFont="1" applyFill="1" applyBorder="1" applyAlignment="1">
      <alignment wrapText="1"/>
    </xf>
    <xf numFmtId="0" fontId="12" fillId="0" borderId="24" xfId="0" applyFont="1" applyFill="1" applyBorder="1" applyAlignment="1">
      <alignment wrapText="1"/>
    </xf>
    <xf numFmtId="164" fontId="12" fillId="0" borderId="23" xfId="0" applyNumberFormat="1" applyFont="1" applyFill="1" applyBorder="1" applyAlignment="1">
      <alignment wrapText="1"/>
    </xf>
    <xf numFmtId="0" fontId="12" fillId="0" borderId="22" xfId="0" applyFont="1" applyFill="1" applyBorder="1" applyAlignment="1">
      <alignment wrapText="1"/>
    </xf>
    <xf numFmtId="164" fontId="12" fillId="0" borderId="21" xfId="0" applyNumberFormat="1" applyFont="1" applyFill="1" applyBorder="1"/>
    <xf numFmtId="0" fontId="2" fillId="0" borderId="0" xfId="1" applyFont="1" applyAlignment="1">
      <alignment horizontal="center"/>
    </xf>
    <xf numFmtId="42" fontId="1" fillId="0" borderId="0" xfId="1" applyNumberFormat="1" applyFont="1" applyAlignment="1">
      <alignment horizontal="center"/>
    </xf>
    <xf numFmtId="166" fontId="1" fillId="0" borderId="0" xfId="1" applyNumberFormat="1" applyFont="1" applyAlignment="1">
      <alignment horizontal="justify" vertical="justify" wrapText="1"/>
    </xf>
    <xf numFmtId="42" fontId="2" fillId="0" borderId="0" xfId="1" applyNumberFormat="1" applyFont="1" applyAlignment="1">
      <alignment horizontal="center"/>
    </xf>
    <xf numFmtId="42" fontId="1" fillId="0" borderId="0" xfId="1" applyNumberFormat="1" applyFont="1" applyAlignment="1">
      <alignment horizontal="center" vertical="top" wrapText="1"/>
    </xf>
    <xf numFmtId="0" fontId="2" fillId="0" borderId="0" xfId="1" applyFont="1" applyBorder="1" applyAlignment="1">
      <alignment horizontal="center"/>
    </xf>
    <xf numFmtId="42" fontId="1" fillId="0" borderId="0" xfId="1" applyNumberFormat="1" applyFont="1" applyBorder="1" applyAlignment="1">
      <alignment horizontal="center"/>
    </xf>
    <xf numFmtId="166" fontId="1" fillId="0" borderId="0" xfId="1" applyNumberFormat="1" applyFont="1" applyBorder="1" applyAlignment="1">
      <alignment horizontal="justify" vertical="justify" wrapText="1"/>
    </xf>
    <xf numFmtId="42" fontId="2" fillId="0" borderId="0" xfId="1" applyNumberFormat="1" applyFont="1" applyBorder="1" applyAlignment="1">
      <alignment horizontal="center"/>
    </xf>
    <xf numFmtId="42" fontId="2" fillId="0" borderId="0" xfId="1" applyNumberFormat="1" applyFont="1" applyAlignment="1">
      <alignment horizontal="center" vertical="top" wrapText="1"/>
    </xf>
    <xf numFmtId="166" fontId="2" fillId="0" borderId="0" xfId="1" applyNumberFormat="1" applyFont="1" applyAlignment="1">
      <alignment horizontal="center" vertical="justify" wrapText="1"/>
    </xf>
    <xf numFmtId="164" fontId="6" fillId="8" borderId="6" xfId="0" applyNumberFormat="1"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7" fillId="11" borderId="20" xfId="0" applyFont="1" applyFill="1" applyBorder="1" applyAlignment="1">
      <alignment wrapText="1"/>
    </xf>
    <xf numFmtId="0" fontId="0" fillId="0" borderId="13" xfId="0" applyBorder="1" applyAlignment="1">
      <alignment wrapText="1"/>
    </xf>
    <xf numFmtId="0" fontId="7" fillId="10" borderId="19" xfId="0" applyFont="1" applyFill="1" applyBorder="1" applyAlignment="1">
      <alignment wrapText="1"/>
    </xf>
    <xf numFmtId="0" fontId="0" fillId="0" borderId="9" xfId="0" applyBorder="1" applyAlignment="1">
      <alignment wrapText="1"/>
    </xf>
    <xf numFmtId="0" fontId="7" fillId="9" borderId="17" xfId="0" applyFont="1" applyFill="1" applyBorder="1" applyAlignment="1">
      <alignment wrapText="1"/>
    </xf>
    <xf numFmtId="0" fontId="0" fillId="0" borderId="37" xfId="0" applyBorder="1" applyAlignment="1">
      <alignment wrapText="1"/>
    </xf>
    <xf numFmtId="0" fontId="9" fillId="9" borderId="31" xfId="0" applyFont="1" applyFill="1" applyBorder="1" applyAlignment="1">
      <alignment horizontal="center" vertical="center"/>
    </xf>
    <xf numFmtId="0" fontId="5" fillId="9" borderId="32" xfId="0" applyFont="1" applyFill="1" applyBorder="1" applyAlignment="1">
      <alignment horizontal="center" vertical="center"/>
    </xf>
    <xf numFmtId="0" fontId="5" fillId="9" borderId="33" xfId="0" applyFont="1" applyFill="1" applyBorder="1" applyAlignment="1">
      <alignment horizontal="center" vertical="center"/>
    </xf>
    <xf numFmtId="0" fontId="0" fillId="10" borderId="26" xfId="0" applyFill="1" applyBorder="1" applyAlignment="1"/>
    <xf numFmtId="164" fontId="6" fillId="8" borderId="14" xfId="0" applyNumberFormat="1"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12" xfId="0" applyFont="1" applyFill="1" applyBorder="1" applyAlignment="1">
      <alignment horizontal="center" vertical="center" wrapText="1"/>
    </xf>
    <xf numFmtId="164" fontId="6" fillId="8" borderId="10" xfId="0" applyNumberFormat="1" applyFont="1" applyFill="1" applyBorder="1" applyAlignment="1">
      <alignment horizontal="center" vertical="center" wrapText="1"/>
    </xf>
    <xf numFmtId="0" fontId="8" fillId="0" borderId="9" xfId="0" applyFont="1" applyBorder="1" applyAlignment="1">
      <alignment horizontal="center"/>
    </xf>
    <xf numFmtId="0" fontId="8" fillId="0" borderId="8" xfId="0" applyFont="1" applyBorder="1" applyAlignment="1">
      <alignment horizontal="center"/>
    </xf>
    <xf numFmtId="0" fontId="7" fillId="9" borderId="37" xfId="0" applyFont="1" applyFill="1" applyBorder="1" applyAlignment="1">
      <alignment wrapText="1"/>
    </xf>
    <xf numFmtId="0" fontId="7" fillId="9" borderId="4" xfId="0" applyFont="1" applyFill="1" applyBorder="1" applyAlignment="1">
      <alignment wrapText="1"/>
    </xf>
    <xf numFmtId="0" fontId="7" fillId="10" borderId="9" xfId="0" applyFont="1" applyFill="1" applyBorder="1" applyAlignment="1">
      <alignment wrapText="1"/>
    </xf>
    <xf numFmtId="0" fontId="7" fillId="10" borderId="8" xfId="0" applyFont="1" applyFill="1" applyBorder="1" applyAlignment="1">
      <alignment wrapText="1"/>
    </xf>
    <xf numFmtId="0" fontId="7" fillId="11" borderId="13" xfId="0" applyFont="1" applyFill="1" applyBorder="1" applyAlignment="1">
      <alignment wrapText="1"/>
    </xf>
    <xf numFmtId="0" fontId="7" fillId="11" borderId="12" xfId="0" applyFont="1" applyFill="1" applyBorder="1" applyAlignment="1">
      <alignment wrapText="1"/>
    </xf>
  </cellXfs>
  <cellStyles count="42">
    <cellStyle name="1. jelölőszín" xfId="3"/>
    <cellStyle name="2. jelölőszín" xfId="4"/>
    <cellStyle name="3. jelölőszín" xfId="5"/>
    <cellStyle name="4. jelölőszín" xfId="6"/>
    <cellStyle name="5. jelölőszín" xfId="7"/>
    <cellStyle name="6. jelölőszín" xfId="8"/>
    <cellStyle name="Ezres 2" xfId="9"/>
    <cellStyle name="Ezres 2 2" xfId="10"/>
    <cellStyle name="Normál" xfId="0" builtinId="0"/>
    <cellStyle name="Normál 10" xfId="11"/>
    <cellStyle name="Normál 10 2" xfId="2"/>
    <cellStyle name="Normál 11" xfId="12"/>
    <cellStyle name="Normál 12" xfId="13"/>
    <cellStyle name="Normál 13" xfId="14"/>
    <cellStyle name="Normál 14" xfId="15"/>
    <cellStyle name="Normál 15" xfId="16"/>
    <cellStyle name="Normál 16" xfId="17"/>
    <cellStyle name="Normál 2" xfId="18"/>
    <cellStyle name="Normál 3" xfId="1"/>
    <cellStyle name="Normál 4" xfId="19"/>
    <cellStyle name="Normál 4 2" xfId="20"/>
    <cellStyle name="Normál 4 3" xfId="21"/>
    <cellStyle name="Normál 5" xfId="22"/>
    <cellStyle name="Normál 6" xfId="23"/>
    <cellStyle name="Normál 7" xfId="24"/>
    <cellStyle name="Normál 8" xfId="25"/>
    <cellStyle name="Normál 9" xfId="26"/>
    <cellStyle name="Normál 9 2" xfId="27"/>
    <cellStyle name="Pénznem" xfId="41" builtinId="4"/>
    <cellStyle name="Pénznem [0] 2" xfId="28"/>
    <cellStyle name="Pénznem [0] 2 2" xfId="29"/>
    <cellStyle name="Pénznem [0] 3" xfId="30"/>
    <cellStyle name="Pénznem 2" xfId="31"/>
    <cellStyle name="Pénznem 2 2" xfId="32"/>
    <cellStyle name="Pénznem 2 3" xfId="33"/>
    <cellStyle name="Pénznem 3" xfId="34"/>
    <cellStyle name="Pénznem 3 2" xfId="35"/>
    <cellStyle name="Pénznem 3 3" xfId="36"/>
    <cellStyle name="Pénznem 4" xfId="37"/>
    <cellStyle name="Pénznem 5" xfId="38"/>
    <cellStyle name="Pénznem 6" xfId="39"/>
    <cellStyle name="Pénznem 7" xfId="4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L12"/>
  <sheetViews>
    <sheetView showGridLines="0" workbookViewId="0"/>
  </sheetViews>
  <sheetFormatPr defaultRowHeight="12.75"/>
  <cols>
    <col min="1" max="1" width="3.5703125" style="1" customWidth="1"/>
    <col min="2" max="2" width="6.42578125" style="1" customWidth="1"/>
    <col min="3" max="3" width="5.7109375" style="1" customWidth="1"/>
    <col min="4" max="4" width="5" style="1" customWidth="1"/>
    <col min="5" max="5" width="7.28515625" style="1" customWidth="1"/>
    <col min="6" max="6" width="12.7109375" style="2" customWidth="1"/>
    <col min="7" max="7" width="5.140625" style="2" customWidth="1"/>
    <col min="8" max="9" width="13.28515625" style="2" customWidth="1"/>
    <col min="10" max="10" width="16.140625" style="2" customWidth="1"/>
    <col min="11" max="11" width="12.140625" style="12" customWidth="1"/>
    <col min="12" max="12" width="12.85546875" style="12" customWidth="1"/>
    <col min="13" max="256" width="9.140625" style="1"/>
    <col min="257" max="257" width="3.5703125" style="1" customWidth="1"/>
    <col min="258" max="258" width="6.42578125" style="1" customWidth="1"/>
    <col min="259" max="259" width="5.7109375" style="1" customWidth="1"/>
    <col min="260" max="260" width="5" style="1" customWidth="1"/>
    <col min="261" max="261" width="7.28515625" style="1" customWidth="1"/>
    <col min="262" max="262" width="12.7109375" style="1" customWidth="1"/>
    <col min="263" max="263" width="5.140625" style="1" customWidth="1"/>
    <col min="264" max="265" width="13.28515625" style="1" customWidth="1"/>
    <col min="266" max="266" width="16.140625" style="1" customWidth="1"/>
    <col min="267" max="267" width="12.140625" style="1" customWidth="1"/>
    <col min="268" max="268" width="12.85546875" style="1" customWidth="1"/>
    <col min="269" max="512" width="9.140625" style="1"/>
    <col min="513" max="513" width="3.5703125" style="1" customWidth="1"/>
    <col min="514" max="514" width="6.42578125" style="1" customWidth="1"/>
    <col min="515" max="515" width="5.7109375" style="1" customWidth="1"/>
    <col min="516" max="516" width="5" style="1" customWidth="1"/>
    <col min="517" max="517" width="7.28515625" style="1" customWidth="1"/>
    <col min="518" max="518" width="12.7109375" style="1" customWidth="1"/>
    <col min="519" max="519" width="5.140625" style="1" customWidth="1"/>
    <col min="520" max="521" width="13.28515625" style="1" customWidth="1"/>
    <col min="522" max="522" width="16.140625" style="1" customWidth="1"/>
    <col min="523" max="523" width="12.140625" style="1" customWidth="1"/>
    <col min="524" max="524" width="12.85546875" style="1" customWidth="1"/>
    <col min="525" max="768" width="9.140625" style="1"/>
    <col min="769" max="769" width="3.5703125" style="1" customWidth="1"/>
    <col min="770" max="770" width="6.42578125" style="1" customWidth="1"/>
    <col min="771" max="771" width="5.7109375" style="1" customWidth="1"/>
    <col min="772" max="772" width="5" style="1" customWidth="1"/>
    <col min="773" max="773" width="7.28515625" style="1" customWidth="1"/>
    <col min="774" max="774" width="12.7109375" style="1" customWidth="1"/>
    <col min="775" max="775" width="5.140625" style="1" customWidth="1"/>
    <col min="776" max="777" width="13.28515625" style="1" customWidth="1"/>
    <col min="778" max="778" width="16.140625" style="1" customWidth="1"/>
    <col min="779" max="779" width="12.140625" style="1" customWidth="1"/>
    <col min="780" max="780" width="12.85546875" style="1" customWidth="1"/>
    <col min="781" max="1024" width="9.140625" style="1"/>
    <col min="1025" max="1025" width="3.5703125" style="1" customWidth="1"/>
    <col min="1026" max="1026" width="6.42578125" style="1" customWidth="1"/>
    <col min="1027" max="1027" width="5.7109375" style="1" customWidth="1"/>
    <col min="1028" max="1028" width="5" style="1" customWidth="1"/>
    <col min="1029" max="1029" width="7.28515625" style="1" customWidth="1"/>
    <col min="1030" max="1030" width="12.7109375" style="1" customWidth="1"/>
    <col min="1031" max="1031" width="5.140625" style="1" customWidth="1"/>
    <col min="1032" max="1033" width="13.28515625" style="1" customWidth="1"/>
    <col min="1034" max="1034" width="16.140625" style="1" customWidth="1"/>
    <col min="1035" max="1035" width="12.140625" style="1" customWidth="1"/>
    <col min="1036" max="1036" width="12.85546875" style="1" customWidth="1"/>
    <col min="1037" max="1280" width="9.140625" style="1"/>
    <col min="1281" max="1281" width="3.5703125" style="1" customWidth="1"/>
    <col min="1282" max="1282" width="6.42578125" style="1" customWidth="1"/>
    <col min="1283" max="1283" width="5.7109375" style="1" customWidth="1"/>
    <col min="1284" max="1284" width="5" style="1" customWidth="1"/>
    <col min="1285" max="1285" width="7.28515625" style="1" customWidth="1"/>
    <col min="1286" max="1286" width="12.7109375" style="1" customWidth="1"/>
    <col min="1287" max="1287" width="5.140625" style="1" customWidth="1"/>
    <col min="1288" max="1289" width="13.28515625" style="1" customWidth="1"/>
    <col min="1290" max="1290" width="16.140625" style="1" customWidth="1"/>
    <col min="1291" max="1291" width="12.140625" style="1" customWidth="1"/>
    <col min="1292" max="1292" width="12.85546875" style="1" customWidth="1"/>
    <col min="1293" max="1536" width="9.140625" style="1"/>
    <col min="1537" max="1537" width="3.5703125" style="1" customWidth="1"/>
    <col min="1538" max="1538" width="6.42578125" style="1" customWidth="1"/>
    <col min="1539" max="1539" width="5.7109375" style="1" customWidth="1"/>
    <col min="1540" max="1540" width="5" style="1" customWidth="1"/>
    <col min="1541" max="1541" width="7.28515625" style="1" customWidth="1"/>
    <col min="1542" max="1542" width="12.7109375" style="1" customWidth="1"/>
    <col min="1543" max="1543" width="5.140625" style="1" customWidth="1"/>
    <col min="1544" max="1545" width="13.28515625" style="1" customWidth="1"/>
    <col min="1546" max="1546" width="16.140625" style="1" customWidth="1"/>
    <col min="1547" max="1547" width="12.140625" style="1" customWidth="1"/>
    <col min="1548" max="1548" width="12.85546875" style="1" customWidth="1"/>
    <col min="1549" max="1792" width="9.140625" style="1"/>
    <col min="1793" max="1793" width="3.5703125" style="1" customWidth="1"/>
    <col min="1794" max="1794" width="6.42578125" style="1" customWidth="1"/>
    <col min="1795" max="1795" width="5.7109375" style="1" customWidth="1"/>
    <col min="1796" max="1796" width="5" style="1" customWidth="1"/>
    <col min="1797" max="1797" width="7.28515625" style="1" customWidth="1"/>
    <col min="1798" max="1798" width="12.7109375" style="1" customWidth="1"/>
    <col min="1799" max="1799" width="5.140625" style="1" customWidth="1"/>
    <col min="1800" max="1801" width="13.28515625" style="1" customWidth="1"/>
    <col min="1802" max="1802" width="16.140625" style="1" customWidth="1"/>
    <col min="1803" max="1803" width="12.140625" style="1" customWidth="1"/>
    <col min="1804" max="1804" width="12.85546875" style="1" customWidth="1"/>
    <col min="1805" max="2048" width="9.140625" style="1"/>
    <col min="2049" max="2049" width="3.5703125" style="1" customWidth="1"/>
    <col min="2050" max="2050" width="6.42578125" style="1" customWidth="1"/>
    <col min="2051" max="2051" width="5.7109375" style="1" customWidth="1"/>
    <col min="2052" max="2052" width="5" style="1" customWidth="1"/>
    <col min="2053" max="2053" width="7.28515625" style="1" customWidth="1"/>
    <col min="2054" max="2054" width="12.7109375" style="1" customWidth="1"/>
    <col min="2055" max="2055" width="5.140625" style="1" customWidth="1"/>
    <col min="2056" max="2057" width="13.28515625" style="1" customWidth="1"/>
    <col min="2058" max="2058" width="16.140625" style="1" customWidth="1"/>
    <col min="2059" max="2059" width="12.140625" style="1" customWidth="1"/>
    <col min="2060" max="2060" width="12.85546875" style="1" customWidth="1"/>
    <col min="2061" max="2304" width="9.140625" style="1"/>
    <col min="2305" max="2305" width="3.5703125" style="1" customWidth="1"/>
    <col min="2306" max="2306" width="6.42578125" style="1" customWidth="1"/>
    <col min="2307" max="2307" width="5.7109375" style="1" customWidth="1"/>
    <col min="2308" max="2308" width="5" style="1" customWidth="1"/>
    <col min="2309" max="2309" width="7.28515625" style="1" customWidth="1"/>
    <col min="2310" max="2310" width="12.7109375" style="1" customWidth="1"/>
    <col min="2311" max="2311" width="5.140625" style="1" customWidth="1"/>
    <col min="2312" max="2313" width="13.28515625" style="1" customWidth="1"/>
    <col min="2314" max="2314" width="16.140625" style="1" customWidth="1"/>
    <col min="2315" max="2315" width="12.140625" style="1" customWidth="1"/>
    <col min="2316" max="2316" width="12.85546875" style="1" customWidth="1"/>
    <col min="2317" max="2560" width="9.140625" style="1"/>
    <col min="2561" max="2561" width="3.5703125" style="1" customWidth="1"/>
    <col min="2562" max="2562" width="6.42578125" style="1" customWidth="1"/>
    <col min="2563" max="2563" width="5.7109375" style="1" customWidth="1"/>
    <col min="2564" max="2564" width="5" style="1" customWidth="1"/>
    <col min="2565" max="2565" width="7.28515625" style="1" customWidth="1"/>
    <col min="2566" max="2566" width="12.7109375" style="1" customWidth="1"/>
    <col min="2567" max="2567" width="5.140625" style="1" customWidth="1"/>
    <col min="2568" max="2569" width="13.28515625" style="1" customWidth="1"/>
    <col min="2570" max="2570" width="16.140625" style="1" customWidth="1"/>
    <col min="2571" max="2571" width="12.140625" style="1" customWidth="1"/>
    <col min="2572" max="2572" width="12.85546875" style="1" customWidth="1"/>
    <col min="2573" max="2816" width="9.140625" style="1"/>
    <col min="2817" max="2817" width="3.5703125" style="1" customWidth="1"/>
    <col min="2818" max="2818" width="6.42578125" style="1" customWidth="1"/>
    <col min="2819" max="2819" width="5.7109375" style="1" customWidth="1"/>
    <col min="2820" max="2820" width="5" style="1" customWidth="1"/>
    <col min="2821" max="2821" width="7.28515625" style="1" customWidth="1"/>
    <col min="2822" max="2822" width="12.7109375" style="1" customWidth="1"/>
    <col min="2823" max="2823" width="5.140625" style="1" customWidth="1"/>
    <col min="2824" max="2825" width="13.28515625" style="1" customWidth="1"/>
    <col min="2826" max="2826" width="16.140625" style="1" customWidth="1"/>
    <col min="2827" max="2827" width="12.140625" style="1" customWidth="1"/>
    <col min="2828" max="2828" width="12.85546875" style="1" customWidth="1"/>
    <col min="2829" max="3072" width="9.140625" style="1"/>
    <col min="3073" max="3073" width="3.5703125" style="1" customWidth="1"/>
    <col min="3074" max="3074" width="6.42578125" style="1" customWidth="1"/>
    <col min="3075" max="3075" width="5.7109375" style="1" customWidth="1"/>
    <col min="3076" max="3076" width="5" style="1" customWidth="1"/>
    <col min="3077" max="3077" width="7.28515625" style="1" customWidth="1"/>
    <col min="3078" max="3078" width="12.7109375" style="1" customWidth="1"/>
    <col min="3079" max="3079" width="5.140625" style="1" customWidth="1"/>
    <col min="3080" max="3081" width="13.28515625" style="1" customWidth="1"/>
    <col min="3082" max="3082" width="16.140625" style="1" customWidth="1"/>
    <col min="3083" max="3083" width="12.140625" style="1" customWidth="1"/>
    <col min="3084" max="3084" width="12.85546875" style="1" customWidth="1"/>
    <col min="3085" max="3328" width="9.140625" style="1"/>
    <col min="3329" max="3329" width="3.5703125" style="1" customWidth="1"/>
    <col min="3330" max="3330" width="6.42578125" style="1" customWidth="1"/>
    <col min="3331" max="3331" width="5.7109375" style="1" customWidth="1"/>
    <col min="3332" max="3332" width="5" style="1" customWidth="1"/>
    <col min="3333" max="3333" width="7.28515625" style="1" customWidth="1"/>
    <col min="3334" max="3334" width="12.7109375" style="1" customWidth="1"/>
    <col min="3335" max="3335" width="5.140625" style="1" customWidth="1"/>
    <col min="3336" max="3337" width="13.28515625" style="1" customWidth="1"/>
    <col min="3338" max="3338" width="16.140625" style="1" customWidth="1"/>
    <col min="3339" max="3339" width="12.140625" style="1" customWidth="1"/>
    <col min="3340" max="3340" width="12.85546875" style="1" customWidth="1"/>
    <col min="3341" max="3584" width="9.140625" style="1"/>
    <col min="3585" max="3585" width="3.5703125" style="1" customWidth="1"/>
    <col min="3586" max="3586" width="6.42578125" style="1" customWidth="1"/>
    <col min="3587" max="3587" width="5.7109375" style="1" customWidth="1"/>
    <col min="3588" max="3588" width="5" style="1" customWidth="1"/>
    <col min="3589" max="3589" width="7.28515625" style="1" customWidth="1"/>
    <col min="3590" max="3590" width="12.7109375" style="1" customWidth="1"/>
    <col min="3591" max="3591" width="5.140625" style="1" customWidth="1"/>
    <col min="3592" max="3593" width="13.28515625" style="1" customWidth="1"/>
    <col min="3594" max="3594" width="16.140625" style="1" customWidth="1"/>
    <col min="3595" max="3595" width="12.140625" style="1" customWidth="1"/>
    <col min="3596" max="3596" width="12.85546875" style="1" customWidth="1"/>
    <col min="3597" max="3840" width="9.140625" style="1"/>
    <col min="3841" max="3841" width="3.5703125" style="1" customWidth="1"/>
    <col min="3842" max="3842" width="6.42578125" style="1" customWidth="1"/>
    <col min="3843" max="3843" width="5.7109375" style="1" customWidth="1"/>
    <col min="3844" max="3844" width="5" style="1" customWidth="1"/>
    <col min="3845" max="3845" width="7.28515625" style="1" customWidth="1"/>
    <col min="3846" max="3846" width="12.7109375" style="1" customWidth="1"/>
    <col min="3847" max="3847" width="5.140625" style="1" customWidth="1"/>
    <col min="3848" max="3849" width="13.28515625" style="1" customWidth="1"/>
    <col min="3850" max="3850" width="16.140625" style="1" customWidth="1"/>
    <col min="3851" max="3851" width="12.140625" style="1" customWidth="1"/>
    <col min="3852" max="3852" width="12.85546875" style="1" customWidth="1"/>
    <col min="3853" max="4096" width="9.140625" style="1"/>
    <col min="4097" max="4097" width="3.5703125" style="1" customWidth="1"/>
    <col min="4098" max="4098" width="6.42578125" style="1" customWidth="1"/>
    <col min="4099" max="4099" width="5.7109375" style="1" customWidth="1"/>
    <col min="4100" max="4100" width="5" style="1" customWidth="1"/>
    <col min="4101" max="4101" width="7.28515625" style="1" customWidth="1"/>
    <col min="4102" max="4102" width="12.7109375" style="1" customWidth="1"/>
    <col min="4103" max="4103" width="5.140625" style="1" customWidth="1"/>
    <col min="4104" max="4105" width="13.28515625" style="1" customWidth="1"/>
    <col min="4106" max="4106" width="16.140625" style="1" customWidth="1"/>
    <col min="4107" max="4107" width="12.140625" style="1" customWidth="1"/>
    <col min="4108" max="4108" width="12.85546875" style="1" customWidth="1"/>
    <col min="4109" max="4352" width="9.140625" style="1"/>
    <col min="4353" max="4353" width="3.5703125" style="1" customWidth="1"/>
    <col min="4354" max="4354" width="6.42578125" style="1" customWidth="1"/>
    <col min="4355" max="4355" width="5.7109375" style="1" customWidth="1"/>
    <col min="4356" max="4356" width="5" style="1" customWidth="1"/>
    <col min="4357" max="4357" width="7.28515625" style="1" customWidth="1"/>
    <col min="4358" max="4358" width="12.7109375" style="1" customWidth="1"/>
    <col min="4359" max="4359" width="5.140625" style="1" customWidth="1"/>
    <col min="4360" max="4361" width="13.28515625" style="1" customWidth="1"/>
    <col min="4362" max="4362" width="16.140625" style="1" customWidth="1"/>
    <col min="4363" max="4363" width="12.140625" style="1" customWidth="1"/>
    <col min="4364" max="4364" width="12.85546875" style="1" customWidth="1"/>
    <col min="4365" max="4608" width="9.140625" style="1"/>
    <col min="4609" max="4609" width="3.5703125" style="1" customWidth="1"/>
    <col min="4610" max="4610" width="6.42578125" style="1" customWidth="1"/>
    <col min="4611" max="4611" width="5.7109375" style="1" customWidth="1"/>
    <col min="4612" max="4612" width="5" style="1" customWidth="1"/>
    <col min="4613" max="4613" width="7.28515625" style="1" customWidth="1"/>
    <col min="4614" max="4614" width="12.7109375" style="1" customWidth="1"/>
    <col min="4615" max="4615" width="5.140625" style="1" customWidth="1"/>
    <col min="4616" max="4617" width="13.28515625" style="1" customWidth="1"/>
    <col min="4618" max="4618" width="16.140625" style="1" customWidth="1"/>
    <col min="4619" max="4619" width="12.140625" style="1" customWidth="1"/>
    <col min="4620" max="4620" width="12.85546875" style="1" customWidth="1"/>
    <col min="4621" max="4864" width="9.140625" style="1"/>
    <col min="4865" max="4865" width="3.5703125" style="1" customWidth="1"/>
    <col min="4866" max="4866" width="6.42578125" style="1" customWidth="1"/>
    <col min="4867" max="4867" width="5.7109375" style="1" customWidth="1"/>
    <col min="4868" max="4868" width="5" style="1" customWidth="1"/>
    <col min="4869" max="4869" width="7.28515625" style="1" customWidth="1"/>
    <col min="4870" max="4870" width="12.7109375" style="1" customWidth="1"/>
    <col min="4871" max="4871" width="5.140625" style="1" customWidth="1"/>
    <col min="4872" max="4873" width="13.28515625" style="1" customWidth="1"/>
    <col min="4874" max="4874" width="16.140625" style="1" customWidth="1"/>
    <col min="4875" max="4875" width="12.140625" style="1" customWidth="1"/>
    <col min="4876" max="4876" width="12.85546875" style="1" customWidth="1"/>
    <col min="4877" max="5120" width="9.140625" style="1"/>
    <col min="5121" max="5121" width="3.5703125" style="1" customWidth="1"/>
    <col min="5122" max="5122" width="6.42578125" style="1" customWidth="1"/>
    <col min="5123" max="5123" width="5.7109375" style="1" customWidth="1"/>
    <col min="5124" max="5124" width="5" style="1" customWidth="1"/>
    <col min="5125" max="5125" width="7.28515625" style="1" customWidth="1"/>
    <col min="5126" max="5126" width="12.7109375" style="1" customWidth="1"/>
    <col min="5127" max="5127" width="5.140625" style="1" customWidth="1"/>
    <col min="5128" max="5129" width="13.28515625" style="1" customWidth="1"/>
    <col min="5130" max="5130" width="16.140625" style="1" customWidth="1"/>
    <col min="5131" max="5131" width="12.140625" style="1" customWidth="1"/>
    <col min="5132" max="5132" width="12.85546875" style="1" customWidth="1"/>
    <col min="5133" max="5376" width="9.140625" style="1"/>
    <col min="5377" max="5377" width="3.5703125" style="1" customWidth="1"/>
    <col min="5378" max="5378" width="6.42578125" style="1" customWidth="1"/>
    <col min="5379" max="5379" width="5.7109375" style="1" customWidth="1"/>
    <col min="5380" max="5380" width="5" style="1" customWidth="1"/>
    <col min="5381" max="5381" width="7.28515625" style="1" customWidth="1"/>
    <col min="5382" max="5382" width="12.7109375" style="1" customWidth="1"/>
    <col min="5383" max="5383" width="5.140625" style="1" customWidth="1"/>
    <col min="5384" max="5385" width="13.28515625" style="1" customWidth="1"/>
    <col min="5386" max="5386" width="16.140625" style="1" customWidth="1"/>
    <col min="5387" max="5387" width="12.140625" style="1" customWidth="1"/>
    <col min="5388" max="5388" width="12.85546875" style="1" customWidth="1"/>
    <col min="5389" max="5632" width="9.140625" style="1"/>
    <col min="5633" max="5633" width="3.5703125" style="1" customWidth="1"/>
    <col min="5634" max="5634" width="6.42578125" style="1" customWidth="1"/>
    <col min="5635" max="5635" width="5.7109375" style="1" customWidth="1"/>
    <col min="5636" max="5636" width="5" style="1" customWidth="1"/>
    <col min="5637" max="5637" width="7.28515625" style="1" customWidth="1"/>
    <col min="5638" max="5638" width="12.7109375" style="1" customWidth="1"/>
    <col min="5639" max="5639" width="5.140625" style="1" customWidth="1"/>
    <col min="5640" max="5641" width="13.28515625" style="1" customWidth="1"/>
    <col min="5642" max="5642" width="16.140625" style="1" customWidth="1"/>
    <col min="5643" max="5643" width="12.140625" style="1" customWidth="1"/>
    <col min="5644" max="5644" width="12.85546875" style="1" customWidth="1"/>
    <col min="5645" max="5888" width="9.140625" style="1"/>
    <col min="5889" max="5889" width="3.5703125" style="1" customWidth="1"/>
    <col min="5890" max="5890" width="6.42578125" style="1" customWidth="1"/>
    <col min="5891" max="5891" width="5.7109375" style="1" customWidth="1"/>
    <col min="5892" max="5892" width="5" style="1" customWidth="1"/>
    <col min="5893" max="5893" width="7.28515625" style="1" customWidth="1"/>
    <col min="5894" max="5894" width="12.7109375" style="1" customWidth="1"/>
    <col min="5895" max="5895" width="5.140625" style="1" customWidth="1"/>
    <col min="5896" max="5897" width="13.28515625" style="1" customWidth="1"/>
    <col min="5898" max="5898" width="16.140625" style="1" customWidth="1"/>
    <col min="5899" max="5899" width="12.140625" style="1" customWidth="1"/>
    <col min="5900" max="5900" width="12.85546875" style="1" customWidth="1"/>
    <col min="5901" max="6144" width="9.140625" style="1"/>
    <col min="6145" max="6145" width="3.5703125" style="1" customWidth="1"/>
    <col min="6146" max="6146" width="6.42578125" style="1" customWidth="1"/>
    <col min="6147" max="6147" width="5.7109375" style="1" customWidth="1"/>
    <col min="6148" max="6148" width="5" style="1" customWidth="1"/>
    <col min="6149" max="6149" width="7.28515625" style="1" customWidth="1"/>
    <col min="6150" max="6150" width="12.7109375" style="1" customWidth="1"/>
    <col min="6151" max="6151" width="5.140625" style="1" customWidth="1"/>
    <col min="6152" max="6153" width="13.28515625" style="1" customWidth="1"/>
    <col min="6154" max="6154" width="16.140625" style="1" customWidth="1"/>
    <col min="6155" max="6155" width="12.140625" style="1" customWidth="1"/>
    <col min="6156" max="6156" width="12.85546875" style="1" customWidth="1"/>
    <col min="6157" max="6400" width="9.140625" style="1"/>
    <col min="6401" max="6401" width="3.5703125" style="1" customWidth="1"/>
    <col min="6402" max="6402" width="6.42578125" style="1" customWidth="1"/>
    <col min="6403" max="6403" width="5.7109375" style="1" customWidth="1"/>
    <col min="6404" max="6404" width="5" style="1" customWidth="1"/>
    <col min="6405" max="6405" width="7.28515625" style="1" customWidth="1"/>
    <col min="6406" max="6406" width="12.7109375" style="1" customWidth="1"/>
    <col min="6407" max="6407" width="5.140625" style="1" customWidth="1"/>
    <col min="6408" max="6409" width="13.28515625" style="1" customWidth="1"/>
    <col min="6410" max="6410" width="16.140625" style="1" customWidth="1"/>
    <col min="6411" max="6411" width="12.140625" style="1" customWidth="1"/>
    <col min="6412" max="6412" width="12.85546875" style="1" customWidth="1"/>
    <col min="6413" max="6656" width="9.140625" style="1"/>
    <col min="6657" max="6657" width="3.5703125" style="1" customWidth="1"/>
    <col min="6658" max="6658" width="6.42578125" style="1" customWidth="1"/>
    <col min="6659" max="6659" width="5.7109375" style="1" customWidth="1"/>
    <col min="6660" max="6660" width="5" style="1" customWidth="1"/>
    <col min="6661" max="6661" width="7.28515625" style="1" customWidth="1"/>
    <col min="6662" max="6662" width="12.7109375" style="1" customWidth="1"/>
    <col min="6663" max="6663" width="5.140625" style="1" customWidth="1"/>
    <col min="6664" max="6665" width="13.28515625" style="1" customWidth="1"/>
    <col min="6666" max="6666" width="16.140625" style="1" customWidth="1"/>
    <col min="6667" max="6667" width="12.140625" style="1" customWidth="1"/>
    <col min="6668" max="6668" width="12.85546875" style="1" customWidth="1"/>
    <col min="6669" max="6912" width="9.140625" style="1"/>
    <col min="6913" max="6913" width="3.5703125" style="1" customWidth="1"/>
    <col min="6914" max="6914" width="6.42578125" style="1" customWidth="1"/>
    <col min="6915" max="6915" width="5.7109375" style="1" customWidth="1"/>
    <col min="6916" max="6916" width="5" style="1" customWidth="1"/>
    <col min="6917" max="6917" width="7.28515625" style="1" customWidth="1"/>
    <col min="6918" max="6918" width="12.7109375" style="1" customWidth="1"/>
    <col min="6919" max="6919" width="5.140625" style="1" customWidth="1"/>
    <col min="6920" max="6921" width="13.28515625" style="1" customWidth="1"/>
    <col min="6922" max="6922" width="16.140625" style="1" customWidth="1"/>
    <col min="6923" max="6923" width="12.140625" style="1" customWidth="1"/>
    <col min="6924" max="6924" width="12.85546875" style="1" customWidth="1"/>
    <col min="6925" max="7168" width="9.140625" style="1"/>
    <col min="7169" max="7169" width="3.5703125" style="1" customWidth="1"/>
    <col min="7170" max="7170" width="6.42578125" style="1" customWidth="1"/>
    <col min="7171" max="7171" width="5.7109375" style="1" customWidth="1"/>
    <col min="7172" max="7172" width="5" style="1" customWidth="1"/>
    <col min="7173" max="7173" width="7.28515625" style="1" customWidth="1"/>
    <col min="7174" max="7174" width="12.7109375" style="1" customWidth="1"/>
    <col min="7175" max="7175" width="5.140625" style="1" customWidth="1"/>
    <col min="7176" max="7177" width="13.28515625" style="1" customWidth="1"/>
    <col min="7178" max="7178" width="16.140625" style="1" customWidth="1"/>
    <col min="7179" max="7179" width="12.140625" style="1" customWidth="1"/>
    <col min="7180" max="7180" width="12.85546875" style="1" customWidth="1"/>
    <col min="7181" max="7424" width="9.140625" style="1"/>
    <col min="7425" max="7425" width="3.5703125" style="1" customWidth="1"/>
    <col min="7426" max="7426" width="6.42578125" style="1" customWidth="1"/>
    <col min="7427" max="7427" width="5.7109375" style="1" customWidth="1"/>
    <col min="7428" max="7428" width="5" style="1" customWidth="1"/>
    <col min="7429" max="7429" width="7.28515625" style="1" customWidth="1"/>
    <col min="7430" max="7430" width="12.7109375" style="1" customWidth="1"/>
    <col min="7431" max="7431" width="5.140625" style="1" customWidth="1"/>
    <col min="7432" max="7433" width="13.28515625" style="1" customWidth="1"/>
    <col min="7434" max="7434" width="16.140625" style="1" customWidth="1"/>
    <col min="7435" max="7435" width="12.140625" style="1" customWidth="1"/>
    <col min="7436" max="7436" width="12.85546875" style="1" customWidth="1"/>
    <col min="7437" max="7680" width="9.140625" style="1"/>
    <col min="7681" max="7681" width="3.5703125" style="1" customWidth="1"/>
    <col min="7682" max="7682" width="6.42578125" style="1" customWidth="1"/>
    <col min="7683" max="7683" width="5.7109375" style="1" customWidth="1"/>
    <col min="7684" max="7684" width="5" style="1" customWidth="1"/>
    <col min="7685" max="7685" width="7.28515625" style="1" customWidth="1"/>
    <col min="7686" max="7686" width="12.7109375" style="1" customWidth="1"/>
    <col min="7687" max="7687" width="5.140625" style="1" customWidth="1"/>
    <col min="7688" max="7689" width="13.28515625" style="1" customWidth="1"/>
    <col min="7690" max="7690" width="16.140625" style="1" customWidth="1"/>
    <col min="7691" max="7691" width="12.140625" style="1" customWidth="1"/>
    <col min="7692" max="7692" width="12.85546875" style="1" customWidth="1"/>
    <col min="7693" max="7936" width="9.140625" style="1"/>
    <col min="7937" max="7937" width="3.5703125" style="1" customWidth="1"/>
    <col min="7938" max="7938" width="6.42578125" style="1" customWidth="1"/>
    <col min="7939" max="7939" width="5.7109375" style="1" customWidth="1"/>
    <col min="7940" max="7940" width="5" style="1" customWidth="1"/>
    <col min="7941" max="7941" width="7.28515625" style="1" customWidth="1"/>
    <col min="7942" max="7942" width="12.7109375" style="1" customWidth="1"/>
    <col min="7943" max="7943" width="5.140625" style="1" customWidth="1"/>
    <col min="7944" max="7945" width="13.28515625" style="1" customWidth="1"/>
    <col min="7946" max="7946" width="16.140625" style="1" customWidth="1"/>
    <col min="7947" max="7947" width="12.140625" style="1" customWidth="1"/>
    <col min="7948" max="7948" width="12.85546875" style="1" customWidth="1"/>
    <col min="7949" max="8192" width="9.140625" style="1"/>
    <col min="8193" max="8193" width="3.5703125" style="1" customWidth="1"/>
    <col min="8194" max="8194" width="6.42578125" style="1" customWidth="1"/>
    <col min="8195" max="8195" width="5.7109375" style="1" customWidth="1"/>
    <col min="8196" max="8196" width="5" style="1" customWidth="1"/>
    <col min="8197" max="8197" width="7.28515625" style="1" customWidth="1"/>
    <col min="8198" max="8198" width="12.7109375" style="1" customWidth="1"/>
    <col min="8199" max="8199" width="5.140625" style="1" customWidth="1"/>
    <col min="8200" max="8201" width="13.28515625" style="1" customWidth="1"/>
    <col min="8202" max="8202" width="16.140625" style="1" customWidth="1"/>
    <col min="8203" max="8203" width="12.140625" style="1" customWidth="1"/>
    <col min="8204" max="8204" width="12.85546875" style="1" customWidth="1"/>
    <col min="8205" max="8448" width="9.140625" style="1"/>
    <col min="8449" max="8449" width="3.5703125" style="1" customWidth="1"/>
    <col min="8450" max="8450" width="6.42578125" style="1" customWidth="1"/>
    <col min="8451" max="8451" width="5.7109375" style="1" customWidth="1"/>
    <col min="8452" max="8452" width="5" style="1" customWidth="1"/>
    <col min="8453" max="8453" width="7.28515625" style="1" customWidth="1"/>
    <col min="8454" max="8454" width="12.7109375" style="1" customWidth="1"/>
    <col min="8455" max="8455" width="5.140625" style="1" customWidth="1"/>
    <col min="8456" max="8457" width="13.28515625" style="1" customWidth="1"/>
    <col min="8458" max="8458" width="16.140625" style="1" customWidth="1"/>
    <col min="8459" max="8459" width="12.140625" style="1" customWidth="1"/>
    <col min="8460" max="8460" width="12.85546875" style="1" customWidth="1"/>
    <col min="8461" max="8704" width="9.140625" style="1"/>
    <col min="8705" max="8705" width="3.5703125" style="1" customWidth="1"/>
    <col min="8706" max="8706" width="6.42578125" style="1" customWidth="1"/>
    <col min="8707" max="8707" width="5.7109375" style="1" customWidth="1"/>
    <col min="8708" max="8708" width="5" style="1" customWidth="1"/>
    <col min="8709" max="8709" width="7.28515625" style="1" customWidth="1"/>
    <col min="8710" max="8710" width="12.7109375" style="1" customWidth="1"/>
    <col min="8711" max="8711" width="5.140625" style="1" customWidth="1"/>
    <col min="8712" max="8713" width="13.28515625" style="1" customWidth="1"/>
    <col min="8714" max="8714" width="16.140625" style="1" customWidth="1"/>
    <col min="8715" max="8715" width="12.140625" style="1" customWidth="1"/>
    <col min="8716" max="8716" width="12.85546875" style="1" customWidth="1"/>
    <col min="8717" max="8960" width="9.140625" style="1"/>
    <col min="8961" max="8961" width="3.5703125" style="1" customWidth="1"/>
    <col min="8962" max="8962" width="6.42578125" style="1" customWidth="1"/>
    <col min="8963" max="8963" width="5.7109375" style="1" customWidth="1"/>
    <col min="8964" max="8964" width="5" style="1" customWidth="1"/>
    <col min="8965" max="8965" width="7.28515625" style="1" customWidth="1"/>
    <col min="8966" max="8966" width="12.7109375" style="1" customWidth="1"/>
    <col min="8967" max="8967" width="5.140625" style="1" customWidth="1"/>
    <col min="8968" max="8969" width="13.28515625" style="1" customWidth="1"/>
    <col min="8970" max="8970" width="16.140625" style="1" customWidth="1"/>
    <col min="8971" max="8971" width="12.140625" style="1" customWidth="1"/>
    <col min="8972" max="8972" width="12.85546875" style="1" customWidth="1"/>
    <col min="8973" max="9216" width="9.140625" style="1"/>
    <col min="9217" max="9217" width="3.5703125" style="1" customWidth="1"/>
    <col min="9218" max="9218" width="6.42578125" style="1" customWidth="1"/>
    <col min="9219" max="9219" width="5.7109375" style="1" customWidth="1"/>
    <col min="9220" max="9220" width="5" style="1" customWidth="1"/>
    <col min="9221" max="9221" width="7.28515625" style="1" customWidth="1"/>
    <col min="9222" max="9222" width="12.7109375" style="1" customWidth="1"/>
    <col min="9223" max="9223" width="5.140625" style="1" customWidth="1"/>
    <col min="9224" max="9225" width="13.28515625" style="1" customWidth="1"/>
    <col min="9226" max="9226" width="16.140625" style="1" customWidth="1"/>
    <col min="9227" max="9227" width="12.140625" style="1" customWidth="1"/>
    <col min="9228" max="9228" width="12.85546875" style="1" customWidth="1"/>
    <col min="9229" max="9472" width="9.140625" style="1"/>
    <col min="9473" max="9473" width="3.5703125" style="1" customWidth="1"/>
    <col min="9474" max="9474" width="6.42578125" style="1" customWidth="1"/>
    <col min="9475" max="9475" width="5.7109375" style="1" customWidth="1"/>
    <col min="9476" max="9476" width="5" style="1" customWidth="1"/>
    <col min="9477" max="9477" width="7.28515625" style="1" customWidth="1"/>
    <col min="9478" max="9478" width="12.7109375" style="1" customWidth="1"/>
    <col min="9479" max="9479" width="5.140625" style="1" customWidth="1"/>
    <col min="9480" max="9481" width="13.28515625" style="1" customWidth="1"/>
    <col min="9482" max="9482" width="16.140625" style="1" customWidth="1"/>
    <col min="9483" max="9483" width="12.140625" style="1" customWidth="1"/>
    <col min="9484" max="9484" width="12.85546875" style="1" customWidth="1"/>
    <col min="9485" max="9728" width="9.140625" style="1"/>
    <col min="9729" max="9729" width="3.5703125" style="1" customWidth="1"/>
    <col min="9730" max="9730" width="6.42578125" style="1" customWidth="1"/>
    <col min="9731" max="9731" width="5.7109375" style="1" customWidth="1"/>
    <col min="9732" max="9732" width="5" style="1" customWidth="1"/>
    <col min="9733" max="9733" width="7.28515625" style="1" customWidth="1"/>
    <col min="9734" max="9734" width="12.7109375" style="1" customWidth="1"/>
    <col min="9735" max="9735" width="5.140625" style="1" customWidth="1"/>
    <col min="9736" max="9737" width="13.28515625" style="1" customWidth="1"/>
    <col min="9738" max="9738" width="16.140625" style="1" customWidth="1"/>
    <col min="9739" max="9739" width="12.140625" style="1" customWidth="1"/>
    <col min="9740" max="9740" width="12.85546875" style="1" customWidth="1"/>
    <col min="9741" max="9984" width="9.140625" style="1"/>
    <col min="9985" max="9985" width="3.5703125" style="1" customWidth="1"/>
    <col min="9986" max="9986" width="6.42578125" style="1" customWidth="1"/>
    <col min="9987" max="9987" width="5.7109375" style="1" customWidth="1"/>
    <col min="9988" max="9988" width="5" style="1" customWidth="1"/>
    <col min="9989" max="9989" width="7.28515625" style="1" customWidth="1"/>
    <col min="9990" max="9990" width="12.7109375" style="1" customWidth="1"/>
    <col min="9991" max="9991" width="5.140625" style="1" customWidth="1"/>
    <col min="9992" max="9993" width="13.28515625" style="1" customWidth="1"/>
    <col min="9994" max="9994" width="16.140625" style="1" customWidth="1"/>
    <col min="9995" max="9995" width="12.140625" style="1" customWidth="1"/>
    <col min="9996" max="9996" width="12.85546875" style="1" customWidth="1"/>
    <col min="9997" max="10240" width="9.140625" style="1"/>
    <col min="10241" max="10241" width="3.5703125" style="1" customWidth="1"/>
    <col min="10242" max="10242" width="6.42578125" style="1" customWidth="1"/>
    <col min="10243" max="10243" width="5.7109375" style="1" customWidth="1"/>
    <col min="10244" max="10244" width="5" style="1" customWidth="1"/>
    <col min="10245" max="10245" width="7.28515625" style="1" customWidth="1"/>
    <col min="10246" max="10246" width="12.7109375" style="1" customWidth="1"/>
    <col min="10247" max="10247" width="5.140625" style="1" customWidth="1"/>
    <col min="10248" max="10249" width="13.28515625" style="1" customWidth="1"/>
    <col min="10250" max="10250" width="16.140625" style="1" customWidth="1"/>
    <col min="10251" max="10251" width="12.140625" style="1" customWidth="1"/>
    <col min="10252" max="10252" width="12.85546875" style="1" customWidth="1"/>
    <col min="10253" max="10496" width="9.140625" style="1"/>
    <col min="10497" max="10497" width="3.5703125" style="1" customWidth="1"/>
    <col min="10498" max="10498" width="6.42578125" style="1" customWidth="1"/>
    <col min="10499" max="10499" width="5.7109375" style="1" customWidth="1"/>
    <col min="10500" max="10500" width="5" style="1" customWidth="1"/>
    <col min="10501" max="10501" width="7.28515625" style="1" customWidth="1"/>
    <col min="10502" max="10502" width="12.7109375" style="1" customWidth="1"/>
    <col min="10503" max="10503" width="5.140625" style="1" customWidth="1"/>
    <col min="10504" max="10505" width="13.28515625" style="1" customWidth="1"/>
    <col min="10506" max="10506" width="16.140625" style="1" customWidth="1"/>
    <col min="10507" max="10507" width="12.140625" style="1" customWidth="1"/>
    <col min="10508" max="10508" width="12.85546875" style="1" customWidth="1"/>
    <col min="10509" max="10752" width="9.140625" style="1"/>
    <col min="10753" max="10753" width="3.5703125" style="1" customWidth="1"/>
    <col min="10754" max="10754" width="6.42578125" style="1" customWidth="1"/>
    <col min="10755" max="10755" width="5.7109375" style="1" customWidth="1"/>
    <col min="10756" max="10756" width="5" style="1" customWidth="1"/>
    <col min="10757" max="10757" width="7.28515625" style="1" customWidth="1"/>
    <col min="10758" max="10758" width="12.7109375" style="1" customWidth="1"/>
    <col min="10759" max="10759" width="5.140625" style="1" customWidth="1"/>
    <col min="10760" max="10761" width="13.28515625" style="1" customWidth="1"/>
    <col min="10762" max="10762" width="16.140625" style="1" customWidth="1"/>
    <col min="10763" max="10763" width="12.140625" style="1" customWidth="1"/>
    <col min="10764" max="10764" width="12.85546875" style="1" customWidth="1"/>
    <col min="10765" max="11008" width="9.140625" style="1"/>
    <col min="11009" max="11009" width="3.5703125" style="1" customWidth="1"/>
    <col min="11010" max="11010" width="6.42578125" style="1" customWidth="1"/>
    <col min="11011" max="11011" width="5.7109375" style="1" customWidth="1"/>
    <col min="11012" max="11012" width="5" style="1" customWidth="1"/>
    <col min="11013" max="11013" width="7.28515625" style="1" customWidth="1"/>
    <col min="11014" max="11014" width="12.7109375" style="1" customWidth="1"/>
    <col min="11015" max="11015" width="5.140625" style="1" customWidth="1"/>
    <col min="11016" max="11017" width="13.28515625" style="1" customWidth="1"/>
    <col min="11018" max="11018" width="16.140625" style="1" customWidth="1"/>
    <col min="11019" max="11019" width="12.140625" style="1" customWidth="1"/>
    <col min="11020" max="11020" width="12.85546875" style="1" customWidth="1"/>
    <col min="11021" max="11264" width="9.140625" style="1"/>
    <col min="11265" max="11265" width="3.5703125" style="1" customWidth="1"/>
    <col min="11266" max="11266" width="6.42578125" style="1" customWidth="1"/>
    <col min="11267" max="11267" width="5.7109375" style="1" customWidth="1"/>
    <col min="11268" max="11268" width="5" style="1" customWidth="1"/>
    <col min="11269" max="11269" width="7.28515625" style="1" customWidth="1"/>
    <col min="11270" max="11270" width="12.7109375" style="1" customWidth="1"/>
    <col min="11271" max="11271" width="5.140625" style="1" customWidth="1"/>
    <col min="11272" max="11273" width="13.28515625" style="1" customWidth="1"/>
    <col min="11274" max="11274" width="16.140625" style="1" customWidth="1"/>
    <col min="11275" max="11275" width="12.140625" style="1" customWidth="1"/>
    <col min="11276" max="11276" width="12.85546875" style="1" customWidth="1"/>
    <col min="11277" max="11520" width="9.140625" style="1"/>
    <col min="11521" max="11521" width="3.5703125" style="1" customWidth="1"/>
    <col min="11522" max="11522" width="6.42578125" style="1" customWidth="1"/>
    <col min="11523" max="11523" width="5.7109375" style="1" customWidth="1"/>
    <col min="11524" max="11524" width="5" style="1" customWidth="1"/>
    <col min="11525" max="11525" width="7.28515625" style="1" customWidth="1"/>
    <col min="11526" max="11526" width="12.7109375" style="1" customWidth="1"/>
    <col min="11527" max="11527" width="5.140625" style="1" customWidth="1"/>
    <col min="11528" max="11529" width="13.28515625" style="1" customWidth="1"/>
    <col min="11530" max="11530" width="16.140625" style="1" customWidth="1"/>
    <col min="11531" max="11531" width="12.140625" style="1" customWidth="1"/>
    <col min="11532" max="11532" width="12.85546875" style="1" customWidth="1"/>
    <col min="11533" max="11776" width="9.140625" style="1"/>
    <col min="11777" max="11777" width="3.5703125" style="1" customWidth="1"/>
    <col min="11778" max="11778" width="6.42578125" style="1" customWidth="1"/>
    <col min="11779" max="11779" width="5.7109375" style="1" customWidth="1"/>
    <col min="11780" max="11780" width="5" style="1" customWidth="1"/>
    <col min="11781" max="11781" width="7.28515625" style="1" customWidth="1"/>
    <col min="11782" max="11782" width="12.7109375" style="1" customWidth="1"/>
    <col min="11783" max="11783" width="5.140625" style="1" customWidth="1"/>
    <col min="11784" max="11785" width="13.28515625" style="1" customWidth="1"/>
    <col min="11786" max="11786" width="16.140625" style="1" customWidth="1"/>
    <col min="11787" max="11787" width="12.140625" style="1" customWidth="1"/>
    <col min="11788" max="11788" width="12.85546875" style="1" customWidth="1"/>
    <col min="11789" max="12032" width="9.140625" style="1"/>
    <col min="12033" max="12033" width="3.5703125" style="1" customWidth="1"/>
    <col min="12034" max="12034" width="6.42578125" style="1" customWidth="1"/>
    <col min="12035" max="12035" width="5.7109375" style="1" customWidth="1"/>
    <col min="12036" max="12036" width="5" style="1" customWidth="1"/>
    <col min="12037" max="12037" width="7.28515625" style="1" customWidth="1"/>
    <col min="12038" max="12038" width="12.7109375" style="1" customWidth="1"/>
    <col min="12039" max="12039" width="5.140625" style="1" customWidth="1"/>
    <col min="12040" max="12041" width="13.28515625" style="1" customWidth="1"/>
    <col min="12042" max="12042" width="16.140625" style="1" customWidth="1"/>
    <col min="12043" max="12043" width="12.140625" style="1" customWidth="1"/>
    <col min="12044" max="12044" width="12.85546875" style="1" customWidth="1"/>
    <col min="12045" max="12288" width="9.140625" style="1"/>
    <col min="12289" max="12289" width="3.5703125" style="1" customWidth="1"/>
    <col min="12290" max="12290" width="6.42578125" style="1" customWidth="1"/>
    <col min="12291" max="12291" width="5.7109375" style="1" customWidth="1"/>
    <col min="12292" max="12292" width="5" style="1" customWidth="1"/>
    <col min="12293" max="12293" width="7.28515625" style="1" customWidth="1"/>
    <col min="12294" max="12294" width="12.7109375" style="1" customWidth="1"/>
    <col min="12295" max="12295" width="5.140625" style="1" customWidth="1"/>
    <col min="12296" max="12297" width="13.28515625" style="1" customWidth="1"/>
    <col min="12298" max="12298" width="16.140625" style="1" customWidth="1"/>
    <col min="12299" max="12299" width="12.140625" style="1" customWidth="1"/>
    <col min="12300" max="12300" width="12.85546875" style="1" customWidth="1"/>
    <col min="12301" max="12544" width="9.140625" style="1"/>
    <col min="12545" max="12545" width="3.5703125" style="1" customWidth="1"/>
    <col min="12546" max="12546" width="6.42578125" style="1" customWidth="1"/>
    <col min="12547" max="12547" width="5.7109375" style="1" customWidth="1"/>
    <col min="12548" max="12548" width="5" style="1" customWidth="1"/>
    <col min="12549" max="12549" width="7.28515625" style="1" customWidth="1"/>
    <col min="12550" max="12550" width="12.7109375" style="1" customWidth="1"/>
    <col min="12551" max="12551" width="5.140625" style="1" customWidth="1"/>
    <col min="12552" max="12553" width="13.28515625" style="1" customWidth="1"/>
    <col min="12554" max="12554" width="16.140625" style="1" customWidth="1"/>
    <col min="12555" max="12555" width="12.140625" style="1" customWidth="1"/>
    <col min="12556" max="12556" width="12.85546875" style="1" customWidth="1"/>
    <col min="12557" max="12800" width="9.140625" style="1"/>
    <col min="12801" max="12801" width="3.5703125" style="1" customWidth="1"/>
    <col min="12802" max="12802" width="6.42578125" style="1" customWidth="1"/>
    <col min="12803" max="12803" width="5.7109375" style="1" customWidth="1"/>
    <col min="12804" max="12804" width="5" style="1" customWidth="1"/>
    <col min="12805" max="12805" width="7.28515625" style="1" customWidth="1"/>
    <col min="12806" max="12806" width="12.7109375" style="1" customWidth="1"/>
    <col min="12807" max="12807" width="5.140625" style="1" customWidth="1"/>
    <col min="12808" max="12809" width="13.28515625" style="1" customWidth="1"/>
    <col min="12810" max="12810" width="16.140625" style="1" customWidth="1"/>
    <col min="12811" max="12811" width="12.140625" style="1" customWidth="1"/>
    <col min="12812" max="12812" width="12.85546875" style="1" customWidth="1"/>
    <col min="12813" max="13056" width="9.140625" style="1"/>
    <col min="13057" max="13057" width="3.5703125" style="1" customWidth="1"/>
    <col min="13058" max="13058" width="6.42578125" style="1" customWidth="1"/>
    <col min="13059" max="13059" width="5.7109375" style="1" customWidth="1"/>
    <col min="13060" max="13060" width="5" style="1" customWidth="1"/>
    <col min="13061" max="13061" width="7.28515625" style="1" customWidth="1"/>
    <col min="13062" max="13062" width="12.7109375" style="1" customWidth="1"/>
    <col min="13063" max="13063" width="5.140625" style="1" customWidth="1"/>
    <col min="13064" max="13065" width="13.28515625" style="1" customWidth="1"/>
    <col min="13066" max="13066" width="16.140625" style="1" customWidth="1"/>
    <col min="13067" max="13067" width="12.140625" style="1" customWidth="1"/>
    <col min="13068" max="13068" width="12.85546875" style="1" customWidth="1"/>
    <col min="13069" max="13312" width="9.140625" style="1"/>
    <col min="13313" max="13313" width="3.5703125" style="1" customWidth="1"/>
    <col min="13314" max="13314" width="6.42578125" style="1" customWidth="1"/>
    <col min="13315" max="13315" width="5.7109375" style="1" customWidth="1"/>
    <col min="13316" max="13316" width="5" style="1" customWidth="1"/>
    <col min="13317" max="13317" width="7.28515625" style="1" customWidth="1"/>
    <col min="13318" max="13318" width="12.7109375" style="1" customWidth="1"/>
    <col min="13319" max="13319" width="5.140625" style="1" customWidth="1"/>
    <col min="13320" max="13321" width="13.28515625" style="1" customWidth="1"/>
    <col min="13322" max="13322" width="16.140625" style="1" customWidth="1"/>
    <col min="13323" max="13323" width="12.140625" style="1" customWidth="1"/>
    <col min="13324" max="13324" width="12.85546875" style="1" customWidth="1"/>
    <col min="13325" max="13568" width="9.140625" style="1"/>
    <col min="13569" max="13569" width="3.5703125" style="1" customWidth="1"/>
    <col min="13570" max="13570" width="6.42578125" style="1" customWidth="1"/>
    <col min="13571" max="13571" width="5.7109375" style="1" customWidth="1"/>
    <col min="13572" max="13572" width="5" style="1" customWidth="1"/>
    <col min="13573" max="13573" width="7.28515625" style="1" customWidth="1"/>
    <col min="13574" max="13574" width="12.7109375" style="1" customWidth="1"/>
    <col min="13575" max="13575" width="5.140625" style="1" customWidth="1"/>
    <col min="13576" max="13577" width="13.28515625" style="1" customWidth="1"/>
    <col min="13578" max="13578" width="16.140625" style="1" customWidth="1"/>
    <col min="13579" max="13579" width="12.140625" style="1" customWidth="1"/>
    <col min="13580" max="13580" width="12.85546875" style="1" customWidth="1"/>
    <col min="13581" max="13824" width="9.140625" style="1"/>
    <col min="13825" max="13825" width="3.5703125" style="1" customWidth="1"/>
    <col min="13826" max="13826" width="6.42578125" style="1" customWidth="1"/>
    <col min="13827" max="13827" width="5.7109375" style="1" customWidth="1"/>
    <col min="13828" max="13828" width="5" style="1" customWidth="1"/>
    <col min="13829" max="13829" width="7.28515625" style="1" customWidth="1"/>
    <col min="13830" max="13830" width="12.7109375" style="1" customWidth="1"/>
    <col min="13831" max="13831" width="5.140625" style="1" customWidth="1"/>
    <col min="13832" max="13833" width="13.28515625" style="1" customWidth="1"/>
    <col min="13834" max="13834" width="16.140625" style="1" customWidth="1"/>
    <col min="13835" max="13835" width="12.140625" style="1" customWidth="1"/>
    <col min="13836" max="13836" width="12.85546875" style="1" customWidth="1"/>
    <col min="13837" max="14080" width="9.140625" style="1"/>
    <col min="14081" max="14081" width="3.5703125" style="1" customWidth="1"/>
    <col min="14082" max="14082" width="6.42578125" style="1" customWidth="1"/>
    <col min="14083" max="14083" width="5.7109375" style="1" customWidth="1"/>
    <col min="14084" max="14084" width="5" style="1" customWidth="1"/>
    <col min="14085" max="14085" width="7.28515625" style="1" customWidth="1"/>
    <col min="14086" max="14086" width="12.7109375" style="1" customWidth="1"/>
    <col min="14087" max="14087" width="5.140625" style="1" customWidth="1"/>
    <col min="14088" max="14089" width="13.28515625" style="1" customWidth="1"/>
    <col min="14090" max="14090" width="16.140625" style="1" customWidth="1"/>
    <col min="14091" max="14091" width="12.140625" style="1" customWidth="1"/>
    <col min="14092" max="14092" width="12.85546875" style="1" customWidth="1"/>
    <col min="14093" max="14336" width="9.140625" style="1"/>
    <col min="14337" max="14337" width="3.5703125" style="1" customWidth="1"/>
    <col min="14338" max="14338" width="6.42578125" style="1" customWidth="1"/>
    <col min="14339" max="14339" width="5.7109375" style="1" customWidth="1"/>
    <col min="14340" max="14340" width="5" style="1" customWidth="1"/>
    <col min="14341" max="14341" width="7.28515625" style="1" customWidth="1"/>
    <col min="14342" max="14342" width="12.7109375" style="1" customWidth="1"/>
    <col min="14343" max="14343" width="5.140625" style="1" customWidth="1"/>
    <col min="14344" max="14345" width="13.28515625" style="1" customWidth="1"/>
    <col min="14346" max="14346" width="16.140625" style="1" customWidth="1"/>
    <col min="14347" max="14347" width="12.140625" style="1" customWidth="1"/>
    <col min="14348" max="14348" width="12.85546875" style="1" customWidth="1"/>
    <col min="14349" max="14592" width="9.140625" style="1"/>
    <col min="14593" max="14593" width="3.5703125" style="1" customWidth="1"/>
    <col min="14594" max="14594" width="6.42578125" style="1" customWidth="1"/>
    <col min="14595" max="14595" width="5.7109375" style="1" customWidth="1"/>
    <col min="14596" max="14596" width="5" style="1" customWidth="1"/>
    <col min="14597" max="14597" width="7.28515625" style="1" customWidth="1"/>
    <col min="14598" max="14598" width="12.7109375" style="1" customWidth="1"/>
    <col min="14599" max="14599" width="5.140625" style="1" customWidth="1"/>
    <col min="14600" max="14601" width="13.28515625" style="1" customWidth="1"/>
    <col min="14602" max="14602" width="16.140625" style="1" customWidth="1"/>
    <col min="14603" max="14603" width="12.140625" style="1" customWidth="1"/>
    <col min="14604" max="14604" width="12.85546875" style="1" customWidth="1"/>
    <col min="14605" max="14848" width="9.140625" style="1"/>
    <col min="14849" max="14849" width="3.5703125" style="1" customWidth="1"/>
    <col min="14850" max="14850" width="6.42578125" style="1" customWidth="1"/>
    <col min="14851" max="14851" width="5.7109375" style="1" customWidth="1"/>
    <col min="14852" max="14852" width="5" style="1" customWidth="1"/>
    <col min="14853" max="14853" width="7.28515625" style="1" customWidth="1"/>
    <col min="14854" max="14854" width="12.7109375" style="1" customWidth="1"/>
    <col min="14855" max="14855" width="5.140625" style="1" customWidth="1"/>
    <col min="14856" max="14857" width="13.28515625" style="1" customWidth="1"/>
    <col min="14858" max="14858" width="16.140625" style="1" customWidth="1"/>
    <col min="14859" max="14859" width="12.140625" style="1" customWidth="1"/>
    <col min="14860" max="14860" width="12.85546875" style="1" customWidth="1"/>
    <col min="14861" max="15104" width="9.140625" style="1"/>
    <col min="15105" max="15105" width="3.5703125" style="1" customWidth="1"/>
    <col min="15106" max="15106" width="6.42578125" style="1" customWidth="1"/>
    <col min="15107" max="15107" width="5.7109375" style="1" customWidth="1"/>
    <col min="15108" max="15108" width="5" style="1" customWidth="1"/>
    <col min="15109" max="15109" width="7.28515625" style="1" customWidth="1"/>
    <col min="15110" max="15110" width="12.7109375" style="1" customWidth="1"/>
    <col min="15111" max="15111" width="5.140625" style="1" customWidth="1"/>
    <col min="15112" max="15113" width="13.28515625" style="1" customWidth="1"/>
    <col min="15114" max="15114" width="16.140625" style="1" customWidth="1"/>
    <col min="15115" max="15115" width="12.140625" style="1" customWidth="1"/>
    <col min="15116" max="15116" width="12.85546875" style="1" customWidth="1"/>
    <col min="15117" max="15360" width="9.140625" style="1"/>
    <col min="15361" max="15361" width="3.5703125" style="1" customWidth="1"/>
    <col min="15362" max="15362" width="6.42578125" style="1" customWidth="1"/>
    <col min="15363" max="15363" width="5.7109375" style="1" customWidth="1"/>
    <col min="15364" max="15364" width="5" style="1" customWidth="1"/>
    <col min="15365" max="15365" width="7.28515625" style="1" customWidth="1"/>
    <col min="15366" max="15366" width="12.7109375" style="1" customWidth="1"/>
    <col min="15367" max="15367" width="5.140625" style="1" customWidth="1"/>
    <col min="15368" max="15369" width="13.28515625" style="1" customWidth="1"/>
    <col min="15370" max="15370" width="16.140625" style="1" customWidth="1"/>
    <col min="15371" max="15371" width="12.140625" style="1" customWidth="1"/>
    <col min="15372" max="15372" width="12.85546875" style="1" customWidth="1"/>
    <col min="15373" max="15616" width="9.140625" style="1"/>
    <col min="15617" max="15617" width="3.5703125" style="1" customWidth="1"/>
    <col min="15618" max="15618" width="6.42578125" style="1" customWidth="1"/>
    <col min="15619" max="15619" width="5.7109375" style="1" customWidth="1"/>
    <col min="15620" max="15620" width="5" style="1" customWidth="1"/>
    <col min="15621" max="15621" width="7.28515625" style="1" customWidth="1"/>
    <col min="15622" max="15622" width="12.7109375" style="1" customWidth="1"/>
    <col min="15623" max="15623" width="5.140625" style="1" customWidth="1"/>
    <col min="15624" max="15625" width="13.28515625" style="1" customWidth="1"/>
    <col min="15626" max="15626" width="16.140625" style="1" customWidth="1"/>
    <col min="15627" max="15627" width="12.140625" style="1" customWidth="1"/>
    <col min="15628" max="15628" width="12.85546875" style="1" customWidth="1"/>
    <col min="15629" max="15872" width="9.140625" style="1"/>
    <col min="15873" max="15873" width="3.5703125" style="1" customWidth="1"/>
    <col min="15874" max="15874" width="6.42578125" style="1" customWidth="1"/>
    <col min="15875" max="15875" width="5.7109375" style="1" customWidth="1"/>
    <col min="15876" max="15876" width="5" style="1" customWidth="1"/>
    <col min="15877" max="15877" width="7.28515625" style="1" customWidth="1"/>
    <col min="15878" max="15878" width="12.7109375" style="1" customWidth="1"/>
    <col min="15879" max="15879" width="5.140625" style="1" customWidth="1"/>
    <col min="15880" max="15881" width="13.28515625" style="1" customWidth="1"/>
    <col min="15882" max="15882" width="16.140625" style="1" customWidth="1"/>
    <col min="15883" max="15883" width="12.140625" style="1" customWidth="1"/>
    <col min="15884" max="15884" width="12.85546875" style="1" customWidth="1"/>
    <col min="15885" max="16128" width="9.140625" style="1"/>
    <col min="16129" max="16129" width="3.5703125" style="1" customWidth="1"/>
    <col min="16130" max="16130" width="6.42578125" style="1" customWidth="1"/>
    <col min="16131" max="16131" width="5.7109375" style="1" customWidth="1"/>
    <col min="16132" max="16132" width="5" style="1" customWidth="1"/>
    <col min="16133" max="16133" width="7.28515625" style="1" customWidth="1"/>
    <col min="16134" max="16134" width="12.7109375" style="1" customWidth="1"/>
    <col min="16135" max="16135" width="5.140625" style="1" customWidth="1"/>
    <col min="16136" max="16137" width="13.28515625" style="1" customWidth="1"/>
    <col min="16138" max="16138" width="16.140625" style="1" customWidth="1"/>
    <col min="16139" max="16139" width="12.140625" style="1" customWidth="1"/>
    <col min="16140" max="16140" width="12.85546875" style="1" customWidth="1"/>
    <col min="16141" max="16384" width="9.140625" style="1"/>
  </cols>
  <sheetData>
    <row r="2" spans="1:12" ht="15" customHeight="1">
      <c r="A2" s="53" t="s">
        <v>20</v>
      </c>
      <c r="B2" s="53"/>
      <c r="C2" s="53"/>
      <c r="D2" s="53"/>
      <c r="E2" s="53"/>
      <c r="F2" s="53"/>
      <c r="G2" s="53"/>
      <c r="H2" s="53"/>
      <c r="I2" s="53"/>
      <c r="J2" s="53"/>
      <c r="K2" s="1"/>
      <c r="L2" s="1"/>
    </row>
    <row r="3" spans="1:12" ht="19.5" customHeight="1">
      <c r="A3" s="54" t="s">
        <v>120</v>
      </c>
      <c r="B3" s="54"/>
      <c r="C3" s="54"/>
      <c r="D3" s="54"/>
      <c r="E3" s="54"/>
      <c r="F3" s="54"/>
      <c r="G3" s="54"/>
      <c r="H3" s="54"/>
      <c r="I3" s="54"/>
      <c r="J3" s="54"/>
      <c r="K3" s="1"/>
      <c r="L3" s="1"/>
    </row>
    <row r="4" spans="1:12" ht="19.5" customHeight="1">
      <c r="A4" s="56" t="s">
        <v>55</v>
      </c>
      <c r="B4" s="56"/>
      <c r="C4" s="56"/>
      <c r="D4" s="56"/>
      <c r="E4" s="56"/>
      <c r="F4" s="56"/>
      <c r="G4" s="56"/>
      <c r="H4" s="56"/>
      <c r="I4" s="56"/>
      <c r="J4" s="56"/>
      <c r="K4" s="1"/>
      <c r="L4" s="1"/>
    </row>
    <row r="5" spans="1:12" ht="15" customHeight="1">
      <c r="A5" s="55" t="s">
        <v>53</v>
      </c>
      <c r="B5" s="55"/>
      <c r="C5" s="55"/>
      <c r="D5" s="55"/>
      <c r="E5" s="55"/>
      <c r="F5" s="55"/>
      <c r="G5" s="55"/>
      <c r="H5" s="55"/>
      <c r="I5" s="55"/>
      <c r="J5" s="55"/>
      <c r="K5" s="1"/>
      <c r="L5" s="1"/>
    </row>
    <row r="6" spans="1:12" ht="12.75" customHeight="1">
      <c r="A6" s="54"/>
      <c r="B6" s="54"/>
      <c r="C6" s="54"/>
      <c r="D6" s="54"/>
      <c r="E6" s="54"/>
      <c r="F6" s="54"/>
      <c r="G6" s="54"/>
      <c r="H6" s="54"/>
      <c r="I6" s="54"/>
      <c r="J6" s="54"/>
      <c r="K6" s="1"/>
      <c r="L6" s="1"/>
    </row>
    <row r="7" spans="1:12">
      <c r="A7" s="1" t="s">
        <v>0</v>
      </c>
      <c r="B7" s="1" t="s">
        <v>39</v>
      </c>
      <c r="K7" s="1"/>
      <c r="L7" s="1"/>
    </row>
    <row r="8" spans="1:12">
      <c r="C8" s="1">
        <v>2000</v>
      </c>
      <c r="D8" s="1" t="s">
        <v>1</v>
      </c>
      <c r="E8" s="1" t="s">
        <v>9</v>
      </c>
      <c r="J8" s="2">
        <f>F8*C8</f>
        <v>0</v>
      </c>
      <c r="K8" s="1"/>
      <c r="L8" s="1"/>
    </row>
    <row r="9" spans="1:12">
      <c r="F9" s="1"/>
      <c r="G9" s="1"/>
      <c r="H9" s="1"/>
      <c r="I9" s="1"/>
      <c r="J9" s="1"/>
      <c r="K9" s="1"/>
      <c r="L9" s="1"/>
    </row>
    <row r="10" spans="1:12">
      <c r="A10" s="3"/>
      <c r="B10" s="3" t="s">
        <v>6</v>
      </c>
      <c r="C10" s="3"/>
      <c r="D10" s="3"/>
      <c r="E10" s="3"/>
      <c r="F10" s="4"/>
      <c r="G10" s="4"/>
      <c r="H10" s="4"/>
      <c r="I10" s="4"/>
      <c r="J10" s="4">
        <f>SUM(J7:J9)</f>
        <v>0</v>
      </c>
      <c r="K10" s="1"/>
      <c r="L10" s="1"/>
    </row>
    <row r="11" spans="1:12">
      <c r="A11" s="9" t="s">
        <v>7</v>
      </c>
      <c r="B11" s="9"/>
      <c r="C11" s="10">
        <v>0.27</v>
      </c>
      <c r="D11" s="9"/>
      <c r="E11" s="5"/>
      <c r="J11" s="2">
        <f>J10*0.27</f>
        <v>0</v>
      </c>
      <c r="K11" s="1"/>
      <c r="L11" s="1"/>
    </row>
    <row r="12" spans="1:12">
      <c r="A12" s="11" t="s">
        <v>8</v>
      </c>
      <c r="E12" s="3"/>
      <c r="F12" s="4"/>
      <c r="G12" s="4"/>
      <c r="H12" s="4"/>
      <c r="I12" s="4"/>
      <c r="J12" s="4">
        <f>SUM(J10:J11)</f>
        <v>0</v>
      </c>
      <c r="K12" s="1"/>
      <c r="L12" s="1"/>
    </row>
  </sheetData>
  <mergeCells count="5">
    <mergeCell ref="A2:J2"/>
    <mergeCell ref="A3:J3"/>
    <mergeCell ref="A5:J5"/>
    <mergeCell ref="A6:J6"/>
    <mergeCell ref="A4:J4"/>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W39"/>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23">
      <c r="A1" s="27"/>
      <c r="J1" s="1"/>
      <c r="K1" s="1"/>
    </row>
    <row r="2" spans="1:23" ht="17.25" customHeight="1">
      <c r="A2" s="53" t="s">
        <v>20</v>
      </c>
      <c r="B2" s="53"/>
      <c r="C2" s="53"/>
      <c r="D2" s="53"/>
      <c r="E2" s="53"/>
      <c r="F2" s="53"/>
      <c r="G2" s="53"/>
      <c r="H2" s="53"/>
      <c r="I2" s="53"/>
      <c r="J2" s="53"/>
      <c r="K2" s="1"/>
    </row>
    <row r="3" spans="1:23" ht="19.5" customHeight="1">
      <c r="A3" s="57" t="s">
        <v>133</v>
      </c>
      <c r="B3" s="57"/>
      <c r="C3" s="57"/>
      <c r="D3" s="57"/>
      <c r="E3" s="57"/>
      <c r="F3" s="57"/>
      <c r="G3" s="57"/>
      <c r="H3" s="57"/>
      <c r="I3" s="57"/>
      <c r="J3" s="57"/>
      <c r="K3" s="1"/>
    </row>
    <row r="4" spans="1:23" ht="19.5" customHeight="1">
      <c r="A4" s="56" t="s">
        <v>55</v>
      </c>
      <c r="B4" s="56"/>
      <c r="C4" s="56"/>
      <c r="D4" s="56"/>
      <c r="E4" s="56"/>
      <c r="F4" s="56"/>
      <c r="G4" s="56"/>
      <c r="H4" s="56"/>
      <c r="I4" s="56"/>
      <c r="J4" s="56"/>
    </row>
    <row r="5" spans="1:23" ht="99.95" customHeight="1">
      <c r="A5" s="55" t="s">
        <v>134</v>
      </c>
      <c r="B5" s="55"/>
      <c r="C5" s="55"/>
      <c r="D5" s="55"/>
      <c r="E5" s="55"/>
      <c r="F5" s="55"/>
      <c r="G5" s="55"/>
      <c r="H5" s="55"/>
      <c r="I5" s="55"/>
      <c r="J5" s="55"/>
    </row>
    <row r="6" spans="1:23">
      <c r="A6" s="47"/>
      <c r="B6" s="47"/>
      <c r="C6" s="47"/>
      <c r="D6" s="47"/>
      <c r="E6" s="47"/>
      <c r="F6" s="47"/>
      <c r="G6" s="47"/>
      <c r="H6" s="47"/>
      <c r="I6" s="47"/>
      <c r="J6" s="47"/>
    </row>
    <row r="7" spans="1:23">
      <c r="A7" s="1" t="s">
        <v>0</v>
      </c>
      <c r="B7" s="1" t="s">
        <v>57</v>
      </c>
      <c r="H7" s="1"/>
      <c r="J7" s="1"/>
      <c r="K7" s="1"/>
    </row>
    <row r="8" spans="1:23">
      <c r="C8" s="1">
        <v>300</v>
      </c>
      <c r="D8" s="1" t="s">
        <v>4</v>
      </c>
      <c r="H8" s="1"/>
      <c r="J8" s="2">
        <f>C8*F8</f>
        <v>0</v>
      </c>
      <c r="K8" s="1"/>
      <c r="S8" s="2"/>
      <c r="T8" s="2"/>
      <c r="V8" s="2"/>
    </row>
    <row r="9" spans="1:23">
      <c r="A9" s="1" t="s">
        <v>3</v>
      </c>
      <c r="B9" s="1" t="s">
        <v>72</v>
      </c>
      <c r="H9" s="1"/>
      <c r="J9" s="1"/>
      <c r="K9" s="1"/>
      <c r="S9" s="2"/>
      <c r="T9" s="2"/>
      <c r="V9" s="2"/>
      <c r="W9" s="2"/>
    </row>
    <row r="10" spans="1:23">
      <c r="C10" s="1">
        <v>500</v>
      </c>
      <c r="D10" s="1" t="s">
        <v>4</v>
      </c>
      <c r="J10" s="2">
        <f>C10*F10</f>
        <v>0</v>
      </c>
      <c r="K10" s="1"/>
      <c r="S10" s="2"/>
      <c r="T10" s="2"/>
      <c r="U10" s="2"/>
      <c r="V10" s="2"/>
    </row>
    <row r="11" spans="1:23">
      <c r="A11" s="1" t="s">
        <v>5</v>
      </c>
      <c r="B11" s="1" t="s">
        <v>58</v>
      </c>
      <c r="J11" s="1"/>
      <c r="K11" s="1"/>
      <c r="S11" s="2"/>
      <c r="T11" s="2"/>
      <c r="U11" s="2"/>
      <c r="V11" s="2"/>
    </row>
    <row r="12" spans="1:23">
      <c r="C12" s="1">
        <f>C8</f>
        <v>300</v>
      </c>
      <c r="D12" s="1" t="s">
        <v>4</v>
      </c>
      <c r="J12" s="2">
        <f>C12*F12</f>
        <v>0</v>
      </c>
      <c r="K12" s="1"/>
      <c r="S12" s="2"/>
      <c r="T12" s="2"/>
      <c r="U12" s="2"/>
      <c r="V12" s="2"/>
      <c r="W12" s="2"/>
    </row>
    <row r="13" spans="1:23">
      <c r="A13" s="1" t="s">
        <v>10</v>
      </c>
      <c r="B13" s="1" t="s">
        <v>73</v>
      </c>
      <c r="J13" s="1"/>
      <c r="K13" s="1"/>
      <c r="S13" s="2"/>
      <c r="T13" s="2"/>
      <c r="U13" s="2"/>
      <c r="V13" s="2"/>
      <c r="W13" s="2"/>
    </row>
    <row r="14" spans="1:23">
      <c r="B14" s="1" t="s">
        <v>60</v>
      </c>
      <c r="J14" s="1"/>
      <c r="K14" s="1"/>
    </row>
    <row r="15" spans="1:23">
      <c r="C15" s="1">
        <v>300</v>
      </c>
      <c r="D15" s="1" t="s">
        <v>4</v>
      </c>
      <c r="E15" s="1" t="s">
        <v>15</v>
      </c>
      <c r="H15" s="2">
        <f>C15*F15</f>
        <v>0</v>
      </c>
      <c r="J15" s="2"/>
      <c r="K15" s="1"/>
    </row>
    <row r="16" spans="1:23">
      <c r="E16" s="1" t="s">
        <v>9</v>
      </c>
      <c r="J16" s="2">
        <f>F16*C15</f>
        <v>0</v>
      </c>
      <c r="K16" s="1"/>
    </row>
    <row r="17" spans="1:11">
      <c r="A17" s="1" t="s">
        <v>64</v>
      </c>
      <c r="B17" s="1" t="s">
        <v>61</v>
      </c>
      <c r="J17" s="1"/>
      <c r="K17" s="1"/>
    </row>
    <row r="18" spans="1:11">
      <c r="B18" s="1" t="s">
        <v>62</v>
      </c>
      <c r="J18" s="1"/>
      <c r="K18" s="1"/>
    </row>
    <row r="19" spans="1:11">
      <c r="B19" s="1" t="s">
        <v>74</v>
      </c>
      <c r="G19" s="1"/>
      <c r="J19" s="1"/>
      <c r="K19" s="1"/>
    </row>
    <row r="20" spans="1:11">
      <c r="C20" s="1">
        <v>165</v>
      </c>
      <c r="D20" s="1" t="s">
        <v>4</v>
      </c>
      <c r="E20" s="1" t="s">
        <v>15</v>
      </c>
      <c r="H20" s="2">
        <f>C20*F20</f>
        <v>0</v>
      </c>
      <c r="J20" s="2"/>
      <c r="K20" s="1"/>
    </row>
    <row r="21" spans="1:11">
      <c r="E21" s="1" t="s">
        <v>9</v>
      </c>
      <c r="J21" s="2">
        <f>F21*C20</f>
        <v>0</v>
      </c>
      <c r="K21" s="1"/>
    </row>
    <row r="22" spans="1:11">
      <c r="A22" s="1" t="s">
        <v>67</v>
      </c>
      <c r="B22" s="1" t="s">
        <v>76</v>
      </c>
      <c r="J22" s="1"/>
      <c r="K22" s="1"/>
    </row>
    <row r="23" spans="1:11">
      <c r="B23" s="1" t="s">
        <v>77</v>
      </c>
      <c r="G23" s="1"/>
      <c r="J23" s="1"/>
      <c r="K23" s="1"/>
    </row>
    <row r="24" spans="1:11">
      <c r="C24" s="1">
        <v>135</v>
      </c>
      <c r="D24" s="1" t="s">
        <v>4</v>
      </c>
      <c r="E24" s="1" t="s">
        <v>15</v>
      </c>
      <c r="H24" s="2">
        <f>C24*F24</f>
        <v>0</v>
      </c>
      <c r="J24" s="2"/>
      <c r="K24" s="1"/>
    </row>
    <row r="25" spans="1:11">
      <c r="E25" s="1" t="s">
        <v>9</v>
      </c>
      <c r="J25" s="2">
        <f>F25*C24</f>
        <v>0</v>
      </c>
      <c r="K25" s="1"/>
    </row>
    <row r="26" spans="1:11">
      <c r="A26" s="1" t="s">
        <v>69</v>
      </c>
      <c r="B26" s="1" t="s">
        <v>65</v>
      </c>
      <c r="J26" s="1"/>
      <c r="K26" s="1"/>
    </row>
    <row r="27" spans="1:11">
      <c r="B27" s="1" t="s">
        <v>66</v>
      </c>
      <c r="J27" s="1"/>
      <c r="K27" s="1"/>
    </row>
    <row r="28" spans="1:11">
      <c r="C28" s="1">
        <v>90</v>
      </c>
      <c r="D28" s="1" t="s">
        <v>1</v>
      </c>
      <c r="E28" s="1" t="s">
        <v>15</v>
      </c>
      <c r="H28" s="2">
        <f>C28*F28</f>
        <v>0</v>
      </c>
      <c r="J28" s="2"/>
      <c r="K28" s="1"/>
    </row>
    <row r="29" spans="1:11">
      <c r="E29" s="1" t="s">
        <v>9</v>
      </c>
      <c r="J29" s="2">
        <f>F29*C28</f>
        <v>0</v>
      </c>
      <c r="K29" s="1"/>
    </row>
    <row r="30" spans="1:11">
      <c r="A30" s="1" t="s">
        <v>75</v>
      </c>
      <c r="B30" s="1" t="s">
        <v>68</v>
      </c>
      <c r="J30" s="1"/>
      <c r="K30" s="1"/>
    </row>
    <row r="31" spans="1:11">
      <c r="B31" s="1" t="s">
        <v>66</v>
      </c>
      <c r="J31" s="1"/>
      <c r="K31" s="1"/>
    </row>
    <row r="32" spans="1:11">
      <c r="C32" s="1">
        <v>238</v>
      </c>
      <c r="D32" s="1" t="s">
        <v>1</v>
      </c>
      <c r="E32" s="1" t="s">
        <v>15</v>
      </c>
      <c r="H32" s="2">
        <f>C32*F32</f>
        <v>0</v>
      </c>
      <c r="J32" s="2"/>
      <c r="K32" s="1"/>
    </row>
    <row r="33" spans="1:11">
      <c r="E33" s="1" t="s">
        <v>9</v>
      </c>
      <c r="J33" s="2">
        <f>F33*C32</f>
        <v>0</v>
      </c>
      <c r="K33" s="1"/>
    </row>
    <row r="34" spans="1:11">
      <c r="A34" s="1" t="s">
        <v>78</v>
      </c>
      <c r="B34" s="1" t="s">
        <v>70</v>
      </c>
      <c r="F34" s="1"/>
      <c r="J34" s="1"/>
      <c r="K34" s="1"/>
    </row>
    <row r="35" spans="1:11">
      <c r="C35" s="1">
        <v>257</v>
      </c>
      <c r="D35" s="1" t="s">
        <v>17</v>
      </c>
      <c r="J35" s="2">
        <f>C35*F35</f>
        <v>0</v>
      </c>
      <c r="K35" s="1"/>
    </row>
    <row r="36" spans="1:11">
      <c r="A36" s="3"/>
      <c r="B36" s="3" t="s">
        <v>6</v>
      </c>
      <c r="C36" s="3"/>
      <c r="D36" s="3"/>
      <c r="E36" s="3"/>
      <c r="F36" s="4"/>
      <c r="G36" s="4"/>
      <c r="H36" s="4">
        <f>SUM(H7:H35)</f>
        <v>0</v>
      </c>
      <c r="I36" s="4"/>
      <c r="J36" s="4">
        <f>SUM(J7:J35)</f>
        <v>0</v>
      </c>
      <c r="K36" s="1"/>
    </row>
    <row r="37" spans="1:11">
      <c r="A37" s="5"/>
      <c r="B37" s="5"/>
      <c r="C37" s="5"/>
      <c r="D37" s="5"/>
      <c r="E37" s="5"/>
      <c r="F37" s="8"/>
      <c r="G37" s="8"/>
      <c r="H37" s="8"/>
      <c r="I37" s="8">
        <f>H36+J36</f>
        <v>0</v>
      </c>
      <c r="J37" s="8"/>
      <c r="K37" s="2"/>
    </row>
    <row r="38" spans="1:11">
      <c r="A38" s="5" t="s">
        <v>7</v>
      </c>
      <c r="B38" s="5"/>
      <c r="C38" s="6">
        <v>0.27</v>
      </c>
      <c r="D38" s="5"/>
      <c r="E38" s="5"/>
      <c r="I38" s="2">
        <f>I37*C38</f>
        <v>0</v>
      </c>
      <c r="J38" s="2"/>
      <c r="K38" s="1"/>
    </row>
    <row r="39" spans="1:11">
      <c r="A39" s="7" t="s">
        <v>8</v>
      </c>
      <c r="B39" s="3"/>
      <c r="C39" s="3"/>
      <c r="D39" s="3"/>
      <c r="E39" s="3"/>
      <c r="F39" s="4"/>
      <c r="G39" s="4"/>
      <c r="H39" s="4"/>
      <c r="I39" s="4">
        <f>SUM(I37:I38)</f>
        <v>0</v>
      </c>
      <c r="J39" s="4"/>
      <c r="K39" s="1"/>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K41"/>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112</v>
      </c>
      <c r="B3" s="57"/>
      <c r="C3" s="57"/>
      <c r="D3" s="57"/>
      <c r="E3" s="57"/>
      <c r="F3" s="57"/>
      <c r="G3" s="57"/>
      <c r="H3" s="57"/>
      <c r="I3" s="57"/>
      <c r="J3" s="57"/>
      <c r="K3" s="1"/>
    </row>
    <row r="4" spans="1:11" ht="19.5" customHeight="1">
      <c r="A4" s="62" t="s">
        <v>55</v>
      </c>
      <c r="B4" s="62"/>
      <c r="C4" s="62"/>
      <c r="D4" s="62"/>
      <c r="E4" s="62"/>
      <c r="F4" s="62"/>
      <c r="G4" s="62"/>
      <c r="H4" s="62"/>
      <c r="I4" s="62"/>
      <c r="J4" s="62"/>
      <c r="K4" s="1"/>
    </row>
    <row r="5" spans="1:11" ht="129.94999999999999" customHeight="1">
      <c r="A5" s="55" t="s">
        <v>135</v>
      </c>
      <c r="B5" s="55"/>
      <c r="C5" s="55"/>
      <c r="D5" s="55"/>
      <c r="E5" s="55"/>
      <c r="F5" s="55"/>
      <c r="G5" s="55"/>
      <c r="H5" s="55"/>
      <c r="I5" s="55"/>
      <c r="J5" s="55"/>
      <c r="K5" s="1"/>
    </row>
    <row r="6" spans="1:11">
      <c r="A6" s="28"/>
      <c r="H6" s="1"/>
      <c r="J6" s="1"/>
      <c r="K6" s="1"/>
    </row>
    <row r="7" spans="1:11">
      <c r="A7" s="1" t="s">
        <v>0</v>
      </c>
      <c r="B7" s="1" t="s">
        <v>79</v>
      </c>
      <c r="H7" s="1"/>
      <c r="J7" s="1"/>
      <c r="K7" s="1"/>
    </row>
    <row r="8" spans="1:11">
      <c r="C8" s="1">
        <v>17</v>
      </c>
      <c r="D8" s="1" t="s">
        <v>1</v>
      </c>
      <c r="H8" s="1"/>
      <c r="J8" s="2">
        <f>C8*F8</f>
        <v>0</v>
      </c>
      <c r="K8" s="1"/>
    </row>
    <row r="9" spans="1:11">
      <c r="A9" s="1" t="s">
        <v>3</v>
      </c>
      <c r="B9" s="1" t="s">
        <v>57</v>
      </c>
      <c r="H9" s="1"/>
      <c r="J9" s="1"/>
      <c r="K9" s="1"/>
    </row>
    <row r="10" spans="1:11">
      <c r="C10" s="1">
        <v>102</v>
      </c>
      <c r="D10" s="1" t="s">
        <v>4</v>
      </c>
      <c r="H10" s="1"/>
      <c r="J10" s="2">
        <f>C10*F10</f>
        <v>0</v>
      </c>
      <c r="K10" s="1"/>
    </row>
    <row r="11" spans="1:11">
      <c r="A11" s="1" t="s">
        <v>5</v>
      </c>
      <c r="B11" s="1" t="s">
        <v>72</v>
      </c>
      <c r="H11" s="1"/>
      <c r="J11" s="1"/>
      <c r="K11" s="1"/>
    </row>
    <row r="12" spans="1:11">
      <c r="C12" s="1">
        <v>5</v>
      </c>
      <c r="D12" s="1" t="s">
        <v>4</v>
      </c>
      <c r="J12" s="2">
        <f>C12*F12</f>
        <v>0</v>
      </c>
      <c r="K12" s="1"/>
    </row>
    <row r="13" spans="1:11">
      <c r="A13" s="1" t="s">
        <v>10</v>
      </c>
      <c r="B13" s="1" t="s">
        <v>58</v>
      </c>
      <c r="J13" s="1"/>
      <c r="K13" s="1"/>
    </row>
    <row r="14" spans="1:11">
      <c r="C14" s="1">
        <f>C10</f>
        <v>102</v>
      </c>
      <c r="D14" s="1" t="s">
        <v>4</v>
      </c>
      <c r="J14" s="2">
        <f>C14*F14</f>
        <v>0</v>
      </c>
      <c r="K14" s="1"/>
    </row>
    <row r="15" spans="1:11">
      <c r="A15" s="1" t="s">
        <v>12</v>
      </c>
      <c r="B15" s="1" t="s">
        <v>59</v>
      </c>
      <c r="J15" s="1"/>
      <c r="K15" s="1"/>
    </row>
    <row r="16" spans="1:11">
      <c r="B16" s="1" t="s">
        <v>60</v>
      </c>
      <c r="J16" s="1"/>
      <c r="K16" s="1"/>
    </row>
    <row r="17" spans="1:11">
      <c r="C17" s="1">
        <f>C14</f>
        <v>102</v>
      </c>
      <c r="D17" s="1" t="s">
        <v>4</v>
      </c>
      <c r="E17" s="1" t="s">
        <v>15</v>
      </c>
      <c r="H17" s="2">
        <f>C17*F17</f>
        <v>0</v>
      </c>
      <c r="J17" s="2"/>
      <c r="K17" s="1"/>
    </row>
    <row r="18" spans="1:11">
      <c r="E18" s="1" t="s">
        <v>9</v>
      </c>
      <c r="J18" s="2">
        <f>F18*C17</f>
        <v>0</v>
      </c>
      <c r="K18" s="1"/>
    </row>
    <row r="19" spans="1:11">
      <c r="A19" s="1" t="s">
        <v>64</v>
      </c>
      <c r="B19" s="1" t="s">
        <v>80</v>
      </c>
      <c r="J19" s="1"/>
      <c r="K19" s="1"/>
    </row>
    <row r="20" spans="1:11">
      <c r="B20" s="1" t="s">
        <v>81</v>
      </c>
      <c r="J20" s="1"/>
      <c r="K20" s="1"/>
    </row>
    <row r="21" spans="1:11">
      <c r="C21" s="1">
        <v>2</v>
      </c>
      <c r="D21" s="1" t="s">
        <v>11</v>
      </c>
      <c r="E21" s="1" t="s">
        <v>15</v>
      </c>
      <c r="H21" s="2">
        <f>C21*F21</f>
        <v>0</v>
      </c>
      <c r="J21" s="2"/>
      <c r="K21" s="1"/>
    </row>
    <row r="22" spans="1:11">
      <c r="E22" s="1" t="s">
        <v>9</v>
      </c>
      <c r="J22" s="2">
        <f>F22*C21</f>
        <v>0</v>
      </c>
      <c r="K22" s="1"/>
    </row>
    <row r="23" spans="1:11">
      <c r="A23" s="1" t="s">
        <v>67</v>
      </c>
      <c r="B23" s="1" t="s">
        <v>82</v>
      </c>
      <c r="J23" s="1"/>
      <c r="K23" s="1"/>
    </row>
    <row r="24" spans="1:11">
      <c r="B24" s="1" t="s">
        <v>83</v>
      </c>
      <c r="J24" s="1"/>
      <c r="K24" s="1"/>
    </row>
    <row r="25" spans="1:11">
      <c r="C25" s="1">
        <v>30</v>
      </c>
      <c r="D25" s="1" t="s">
        <v>1</v>
      </c>
      <c r="E25" s="1" t="s">
        <v>15</v>
      </c>
      <c r="H25" s="2">
        <f>C25*F25</f>
        <v>0</v>
      </c>
      <c r="J25" s="2"/>
      <c r="K25" s="1"/>
    </row>
    <row r="26" spans="1:11">
      <c r="E26" s="1" t="s">
        <v>9</v>
      </c>
      <c r="J26" s="2">
        <f>F26*C25</f>
        <v>0</v>
      </c>
      <c r="K26" s="1"/>
    </row>
    <row r="27" spans="1:11">
      <c r="A27" s="1" t="s">
        <v>69</v>
      </c>
      <c r="B27" s="1" t="s">
        <v>76</v>
      </c>
      <c r="J27" s="1"/>
      <c r="K27" s="1"/>
    </row>
    <row r="28" spans="1:11">
      <c r="B28" s="1" t="s">
        <v>77</v>
      </c>
      <c r="G28" s="1"/>
      <c r="J28" s="1"/>
      <c r="K28" s="1"/>
    </row>
    <row r="29" spans="1:11">
      <c r="C29" s="1">
        <v>5</v>
      </c>
      <c r="D29" s="1" t="s">
        <v>4</v>
      </c>
      <c r="E29" s="1" t="s">
        <v>15</v>
      </c>
      <c r="H29" s="2">
        <f>C29*F29</f>
        <v>0</v>
      </c>
      <c r="J29" s="2"/>
      <c r="K29" s="1"/>
    </row>
    <row r="30" spans="1:11">
      <c r="E30" s="1" t="s">
        <v>9</v>
      </c>
      <c r="J30" s="2">
        <f>F30*C29</f>
        <v>0</v>
      </c>
      <c r="K30" s="1"/>
    </row>
    <row r="31" spans="1:11">
      <c r="A31" s="1" t="s">
        <v>75</v>
      </c>
      <c r="B31" s="1" t="s">
        <v>84</v>
      </c>
      <c r="J31" s="1"/>
      <c r="K31" s="1"/>
    </row>
    <row r="32" spans="1:11">
      <c r="B32" s="1" t="s">
        <v>66</v>
      </c>
      <c r="J32" s="1"/>
      <c r="K32" s="1"/>
    </row>
    <row r="33" spans="1:11">
      <c r="C33" s="1">
        <v>17</v>
      </c>
      <c r="D33" s="1" t="s">
        <v>1</v>
      </c>
      <c r="E33" s="1" t="s">
        <v>15</v>
      </c>
      <c r="H33" s="2">
        <f>C33*F33</f>
        <v>0</v>
      </c>
      <c r="J33" s="2"/>
      <c r="K33" s="1"/>
    </row>
    <row r="34" spans="1:11">
      <c r="E34" s="1" t="s">
        <v>9</v>
      </c>
      <c r="J34" s="2">
        <f>F34*C33</f>
        <v>0</v>
      </c>
      <c r="K34" s="1"/>
    </row>
    <row r="35" spans="1:11">
      <c r="A35" s="1" t="s">
        <v>78</v>
      </c>
      <c r="B35" s="1" t="s">
        <v>70</v>
      </c>
      <c r="F35" s="1"/>
      <c r="J35" s="1"/>
      <c r="K35" s="1"/>
    </row>
    <row r="36" spans="1:11">
      <c r="C36" s="29">
        <v>15</v>
      </c>
      <c r="D36" s="1" t="s">
        <v>17</v>
      </c>
      <c r="J36" s="2">
        <f>C36*F36</f>
        <v>0</v>
      </c>
      <c r="K36" s="2"/>
    </row>
    <row r="37" spans="1:11">
      <c r="A37" s="3"/>
      <c r="B37" s="3" t="s">
        <v>6</v>
      </c>
      <c r="C37" s="3"/>
      <c r="D37" s="3"/>
      <c r="E37" s="3"/>
      <c r="F37" s="4"/>
      <c r="G37" s="4"/>
      <c r="H37" s="4">
        <f>SUM(H8:H36)</f>
        <v>0</v>
      </c>
      <c r="I37" s="4"/>
      <c r="J37" s="4">
        <f>SUM(J8:J36)</f>
        <v>0</v>
      </c>
      <c r="K37" s="1"/>
    </row>
    <row r="38" spans="1:11">
      <c r="A38" s="5"/>
      <c r="B38" s="5"/>
      <c r="C38" s="5"/>
      <c r="D38" s="5"/>
      <c r="E38" s="5"/>
      <c r="F38" s="8"/>
      <c r="G38" s="8"/>
      <c r="H38" s="8"/>
      <c r="I38" s="8">
        <f>H37+J37</f>
        <v>0</v>
      </c>
      <c r="J38" s="8"/>
      <c r="K38" s="1"/>
    </row>
    <row r="39" spans="1:11">
      <c r="A39" s="5" t="s">
        <v>7</v>
      </c>
      <c r="B39" s="5"/>
      <c r="C39" s="6">
        <v>0.27</v>
      </c>
      <c r="D39" s="5"/>
      <c r="E39" s="5"/>
      <c r="I39" s="2">
        <f>I38*C39</f>
        <v>0</v>
      </c>
      <c r="J39" s="2"/>
      <c r="K39" s="1"/>
    </row>
    <row r="40" spans="1:11">
      <c r="A40" s="7" t="s">
        <v>8</v>
      </c>
      <c r="B40" s="3"/>
      <c r="C40" s="3"/>
      <c r="D40" s="3"/>
      <c r="E40" s="3"/>
      <c r="F40" s="4"/>
      <c r="G40" s="4"/>
      <c r="H40" s="4"/>
      <c r="I40" s="4">
        <f>SUM(I38:I39)</f>
        <v>0</v>
      </c>
      <c r="J40" s="4"/>
    </row>
    <row r="41" spans="1:11">
      <c r="A41" s="26"/>
      <c r="B41" s="5"/>
      <c r="C41" s="5"/>
      <c r="D41" s="5"/>
      <c r="E41" s="5"/>
      <c r="F41" s="8"/>
      <c r="G41" s="8"/>
      <c r="H41" s="8"/>
      <c r="I41" s="8"/>
      <c r="J41" s="8"/>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K32"/>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111</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65.099999999999994" customHeight="1">
      <c r="A5" s="55" t="s">
        <v>136</v>
      </c>
      <c r="B5" s="55"/>
      <c r="C5" s="55"/>
      <c r="D5" s="55"/>
      <c r="E5" s="55"/>
      <c r="F5" s="55"/>
      <c r="G5" s="55"/>
      <c r="H5" s="55"/>
      <c r="I5" s="55"/>
      <c r="J5" s="55"/>
      <c r="K5" s="1"/>
    </row>
    <row r="6" spans="1:11">
      <c r="A6" s="28"/>
      <c r="H6" s="1"/>
      <c r="J6" s="1"/>
      <c r="K6" s="1"/>
    </row>
    <row r="7" spans="1:11">
      <c r="A7" s="1" t="s">
        <v>0</v>
      </c>
      <c r="B7" s="1" t="s">
        <v>57</v>
      </c>
      <c r="H7" s="1"/>
      <c r="J7" s="1"/>
      <c r="K7" s="1"/>
    </row>
    <row r="8" spans="1:11">
      <c r="C8" s="1">
        <v>240</v>
      </c>
      <c r="D8" s="1" t="s">
        <v>4</v>
      </c>
      <c r="H8" s="1"/>
      <c r="J8" s="2">
        <f>C8*F8</f>
        <v>0</v>
      </c>
      <c r="K8" s="1"/>
    </row>
    <row r="9" spans="1:11">
      <c r="A9" s="1" t="s">
        <v>3</v>
      </c>
      <c r="B9" s="1" t="s">
        <v>72</v>
      </c>
      <c r="H9" s="1"/>
      <c r="J9" s="1"/>
      <c r="K9" s="1"/>
    </row>
    <row r="10" spans="1:11">
      <c r="C10" s="1">
        <v>43</v>
      </c>
      <c r="D10" s="1" t="s">
        <v>4</v>
      </c>
      <c r="J10" s="2">
        <f>C10*F10</f>
        <v>0</v>
      </c>
      <c r="K10" s="1"/>
    </row>
    <row r="11" spans="1:11">
      <c r="A11" s="1" t="s">
        <v>5</v>
      </c>
      <c r="B11" s="1" t="s">
        <v>58</v>
      </c>
      <c r="J11" s="1"/>
      <c r="K11" s="1"/>
    </row>
    <row r="12" spans="1:11">
      <c r="C12" s="1">
        <f>C8</f>
        <v>240</v>
      </c>
      <c r="D12" s="1" t="s">
        <v>4</v>
      </c>
      <c r="J12" s="2">
        <f>C12*F12</f>
        <v>0</v>
      </c>
      <c r="K12" s="1"/>
    </row>
    <row r="13" spans="1:11">
      <c r="A13" s="1" t="s">
        <v>10</v>
      </c>
      <c r="B13" s="1" t="s">
        <v>73</v>
      </c>
      <c r="J13" s="1"/>
      <c r="K13" s="1"/>
    </row>
    <row r="14" spans="1:11">
      <c r="B14" s="1" t="s">
        <v>60</v>
      </c>
      <c r="J14" s="1"/>
      <c r="K14" s="1"/>
    </row>
    <row r="15" spans="1:11">
      <c r="C15" s="1">
        <f>C12</f>
        <v>240</v>
      </c>
      <c r="D15" s="1" t="s">
        <v>4</v>
      </c>
      <c r="E15" s="1" t="s">
        <v>15</v>
      </c>
      <c r="H15" s="2">
        <f>C15*F15</f>
        <v>0</v>
      </c>
      <c r="J15" s="2"/>
      <c r="K15" s="1"/>
    </row>
    <row r="16" spans="1:11">
      <c r="E16" s="1" t="s">
        <v>9</v>
      </c>
      <c r="J16" s="2">
        <f>F16*C15</f>
        <v>0</v>
      </c>
      <c r="K16" s="1"/>
    </row>
    <row r="17" spans="1:11">
      <c r="A17" s="1" t="s">
        <v>12</v>
      </c>
      <c r="B17" s="1" t="s">
        <v>61</v>
      </c>
      <c r="J17" s="1"/>
      <c r="K17" s="1"/>
    </row>
    <row r="18" spans="1:11">
      <c r="B18" s="1" t="s">
        <v>62</v>
      </c>
      <c r="J18" s="1"/>
      <c r="K18" s="1"/>
    </row>
    <row r="19" spans="1:11">
      <c r="B19" s="1" t="s">
        <v>74</v>
      </c>
      <c r="G19" s="1"/>
      <c r="J19" s="1"/>
      <c r="K19" s="1"/>
    </row>
    <row r="20" spans="1:11">
      <c r="C20" s="1">
        <f>C12</f>
        <v>240</v>
      </c>
      <c r="D20" s="1" t="s">
        <v>4</v>
      </c>
      <c r="E20" s="1" t="s">
        <v>15</v>
      </c>
      <c r="H20" s="2">
        <f>C20*F20</f>
        <v>0</v>
      </c>
      <c r="J20" s="2"/>
      <c r="K20" s="1"/>
    </row>
    <row r="21" spans="1:11">
      <c r="E21" s="1" t="s">
        <v>9</v>
      </c>
      <c r="J21" s="2">
        <f>F21*C20</f>
        <v>0</v>
      </c>
      <c r="K21" s="1"/>
    </row>
    <row r="22" spans="1:11">
      <c r="A22" s="1" t="s">
        <v>64</v>
      </c>
      <c r="B22" s="1" t="s">
        <v>65</v>
      </c>
      <c r="J22" s="1"/>
      <c r="K22" s="1"/>
    </row>
    <row r="23" spans="1:11">
      <c r="B23" s="1" t="s">
        <v>66</v>
      </c>
      <c r="J23" s="1"/>
      <c r="K23" s="1"/>
    </row>
    <row r="24" spans="1:11">
      <c r="C24" s="1">
        <v>45</v>
      </c>
      <c r="D24" s="1" t="s">
        <v>1</v>
      </c>
      <c r="E24" s="1" t="s">
        <v>15</v>
      </c>
      <c r="H24" s="2">
        <f>C24*F24</f>
        <v>0</v>
      </c>
      <c r="J24" s="2"/>
      <c r="K24" s="1"/>
    </row>
    <row r="25" spans="1:11">
      <c r="E25" s="1" t="s">
        <v>9</v>
      </c>
      <c r="J25" s="2">
        <f>F25*C24</f>
        <v>0</v>
      </c>
      <c r="K25" s="1"/>
    </row>
    <row r="26" spans="1:11">
      <c r="A26" s="1" t="s">
        <v>67</v>
      </c>
      <c r="B26" s="1" t="s">
        <v>70</v>
      </c>
      <c r="F26" s="1"/>
      <c r="J26" s="1"/>
      <c r="K26" s="1"/>
    </row>
    <row r="27" spans="1:11">
      <c r="C27" s="1">
        <v>50</v>
      </c>
      <c r="D27" s="1" t="s">
        <v>17</v>
      </c>
      <c r="J27" s="2">
        <f>C27*F27</f>
        <v>0</v>
      </c>
      <c r="K27" s="2"/>
    </row>
    <row r="28" spans="1:11">
      <c r="A28" s="3"/>
      <c r="B28" s="3" t="s">
        <v>6</v>
      </c>
      <c r="C28" s="3"/>
      <c r="D28" s="3"/>
      <c r="E28" s="3"/>
      <c r="F28" s="4"/>
      <c r="G28" s="4"/>
      <c r="H28" s="4">
        <f>SUM(H7:H27)</f>
        <v>0</v>
      </c>
      <c r="I28" s="4"/>
      <c r="J28" s="4">
        <f>SUM(J7:J27)</f>
        <v>0</v>
      </c>
      <c r="K28" s="1"/>
    </row>
    <row r="29" spans="1:11">
      <c r="A29" s="5"/>
      <c r="B29" s="5"/>
      <c r="C29" s="5"/>
      <c r="D29" s="5"/>
      <c r="E29" s="5"/>
      <c r="F29" s="8"/>
      <c r="G29" s="8"/>
      <c r="H29" s="8"/>
      <c r="I29" s="8">
        <f>H28+J28</f>
        <v>0</v>
      </c>
      <c r="J29" s="8"/>
      <c r="K29" s="1"/>
    </row>
    <row r="30" spans="1:11">
      <c r="A30" s="5" t="s">
        <v>7</v>
      </c>
      <c r="B30" s="5"/>
      <c r="C30" s="6">
        <v>0.27</v>
      </c>
      <c r="D30" s="5"/>
      <c r="E30" s="5"/>
      <c r="I30" s="2">
        <f>I29*C30</f>
        <v>0</v>
      </c>
      <c r="J30" s="2"/>
      <c r="K30" s="1"/>
    </row>
    <row r="31" spans="1:11">
      <c r="A31" s="7" t="s">
        <v>8</v>
      </c>
      <c r="B31" s="3"/>
      <c r="C31" s="3"/>
      <c r="D31" s="3"/>
      <c r="E31" s="3"/>
      <c r="F31" s="4"/>
      <c r="G31" s="4"/>
      <c r="H31" s="4"/>
      <c r="I31" s="4">
        <f>SUM(I29:I30)</f>
        <v>0</v>
      </c>
      <c r="J31" s="4"/>
    </row>
    <row r="32" spans="1:11">
      <c r="A32" s="26"/>
      <c r="B32" s="5"/>
      <c r="C32" s="5"/>
      <c r="D32" s="5"/>
      <c r="E32" s="5"/>
      <c r="F32" s="8"/>
      <c r="G32" s="8"/>
      <c r="H32" s="8"/>
      <c r="I32" s="8"/>
      <c r="J32" s="8"/>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K34"/>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110</v>
      </c>
      <c r="B3" s="57"/>
      <c r="C3" s="57"/>
      <c r="D3" s="57"/>
      <c r="E3" s="57"/>
      <c r="F3" s="57"/>
      <c r="G3" s="57"/>
      <c r="H3" s="57"/>
      <c r="I3" s="57"/>
      <c r="J3" s="57"/>
      <c r="K3" s="1"/>
    </row>
    <row r="4" spans="1:11" ht="19.5" customHeight="1">
      <c r="A4" s="63" t="s">
        <v>55</v>
      </c>
      <c r="B4" s="63"/>
      <c r="C4" s="63"/>
      <c r="D4" s="63"/>
      <c r="E4" s="63"/>
      <c r="F4" s="63"/>
      <c r="G4" s="63"/>
      <c r="H4" s="63"/>
      <c r="I4" s="63"/>
      <c r="J4" s="63"/>
      <c r="K4" s="1"/>
    </row>
    <row r="5" spans="1:11" ht="60" customHeight="1">
      <c r="A5" s="55" t="s">
        <v>137</v>
      </c>
      <c r="B5" s="55"/>
      <c r="C5" s="55"/>
      <c r="D5" s="55"/>
      <c r="E5" s="55"/>
      <c r="F5" s="55"/>
      <c r="G5" s="55"/>
      <c r="H5" s="55"/>
      <c r="I5" s="55"/>
      <c r="J5" s="55"/>
      <c r="K5" s="1"/>
    </row>
    <row r="6" spans="1:11">
      <c r="A6" s="28"/>
      <c r="H6" s="1"/>
      <c r="J6" s="1"/>
      <c r="K6" s="1"/>
    </row>
    <row r="7" spans="1:11">
      <c r="A7" s="1" t="s">
        <v>0</v>
      </c>
      <c r="B7" s="1" t="s">
        <v>79</v>
      </c>
      <c r="H7" s="1"/>
      <c r="J7" s="1"/>
      <c r="K7" s="1"/>
    </row>
    <row r="8" spans="1:11">
      <c r="C8" s="1">
        <v>90</v>
      </c>
      <c r="D8" s="1" t="s">
        <v>1</v>
      </c>
      <c r="H8" s="1"/>
      <c r="J8" s="2">
        <f>C8*F8</f>
        <v>0</v>
      </c>
      <c r="K8" s="1"/>
    </row>
    <row r="9" spans="1:11">
      <c r="A9" s="1" t="s">
        <v>3</v>
      </c>
      <c r="B9" s="1" t="s">
        <v>57</v>
      </c>
      <c r="H9" s="1"/>
      <c r="J9" s="1"/>
      <c r="K9" s="1"/>
    </row>
    <row r="10" spans="1:11">
      <c r="C10" s="1">
        <v>90</v>
      </c>
      <c r="D10" s="1" t="s">
        <v>4</v>
      </c>
      <c r="H10" s="1"/>
      <c r="J10" s="2">
        <f>C10*F10</f>
        <v>0</v>
      </c>
      <c r="K10" s="1"/>
    </row>
    <row r="11" spans="1:11">
      <c r="A11" s="1" t="s">
        <v>5</v>
      </c>
      <c r="B11" s="1" t="s">
        <v>72</v>
      </c>
      <c r="H11" s="1"/>
      <c r="J11" s="1"/>
      <c r="K11" s="1"/>
    </row>
    <row r="12" spans="1:11">
      <c r="C12" s="1">
        <v>36</v>
      </c>
      <c r="D12" s="1" t="s">
        <v>4</v>
      </c>
      <c r="J12" s="2">
        <f>C12*F12</f>
        <v>0</v>
      </c>
      <c r="K12" s="1"/>
    </row>
    <row r="13" spans="1:11">
      <c r="A13" s="1" t="s">
        <v>10</v>
      </c>
      <c r="B13" s="1" t="s">
        <v>58</v>
      </c>
      <c r="J13" s="1"/>
      <c r="K13" s="1"/>
    </row>
    <row r="14" spans="1:11">
      <c r="C14" s="1">
        <f>C10</f>
        <v>90</v>
      </c>
      <c r="D14" s="1" t="s">
        <v>4</v>
      </c>
      <c r="J14" s="2">
        <f>C14*F14</f>
        <v>0</v>
      </c>
      <c r="K14" s="1"/>
    </row>
    <row r="15" spans="1:11">
      <c r="A15" s="1" t="s">
        <v>64</v>
      </c>
      <c r="B15" s="1" t="s">
        <v>80</v>
      </c>
      <c r="J15" s="1"/>
      <c r="K15" s="1"/>
    </row>
    <row r="16" spans="1:11">
      <c r="B16" s="1" t="s">
        <v>81</v>
      </c>
      <c r="J16" s="1"/>
      <c r="K16" s="1"/>
    </row>
    <row r="17" spans="1:11">
      <c r="C17" s="1">
        <v>1</v>
      </c>
      <c r="D17" s="1" t="s">
        <v>11</v>
      </c>
      <c r="E17" s="1" t="s">
        <v>15</v>
      </c>
      <c r="H17" s="2">
        <f>C17*F17</f>
        <v>0</v>
      </c>
      <c r="J17" s="2"/>
      <c r="K17" s="1"/>
    </row>
    <row r="18" spans="1:11">
      <c r="E18" s="1" t="s">
        <v>9</v>
      </c>
      <c r="J18" s="2">
        <f>F18*C17</f>
        <v>0</v>
      </c>
      <c r="K18" s="1"/>
    </row>
    <row r="19" spans="1:11">
      <c r="A19" s="1" t="s">
        <v>69</v>
      </c>
      <c r="B19" s="1" t="s">
        <v>76</v>
      </c>
      <c r="J19" s="1"/>
      <c r="K19" s="1"/>
    </row>
    <row r="20" spans="1:11">
      <c r="B20" s="1" t="s">
        <v>77</v>
      </c>
      <c r="G20" s="1"/>
      <c r="J20" s="1"/>
      <c r="K20" s="1"/>
    </row>
    <row r="21" spans="1:11">
      <c r="C21" s="1">
        <v>36</v>
      </c>
      <c r="D21" s="1" t="s">
        <v>4</v>
      </c>
      <c r="E21" s="1" t="s">
        <v>15</v>
      </c>
      <c r="H21" s="2">
        <f>C21*F21</f>
        <v>0</v>
      </c>
      <c r="J21" s="2"/>
      <c r="K21" s="1"/>
    </row>
    <row r="22" spans="1:11">
      <c r="E22" s="1" t="s">
        <v>9</v>
      </c>
      <c r="J22" s="2">
        <f>F22*C21</f>
        <v>0</v>
      </c>
      <c r="K22" s="1"/>
    </row>
    <row r="23" spans="1:11">
      <c r="A23" s="1" t="s">
        <v>75</v>
      </c>
      <c r="B23" s="1" t="s">
        <v>84</v>
      </c>
      <c r="J23" s="1"/>
      <c r="K23" s="1"/>
    </row>
    <row r="24" spans="1:11">
      <c r="B24" s="1" t="s">
        <v>66</v>
      </c>
      <c r="J24" s="1"/>
      <c r="K24" s="1"/>
    </row>
    <row r="25" spans="1:11">
      <c r="C25" s="1">
        <v>90</v>
      </c>
      <c r="D25" s="1" t="s">
        <v>1</v>
      </c>
      <c r="E25" s="1" t="s">
        <v>15</v>
      </c>
      <c r="H25" s="2">
        <f>C25*F25</f>
        <v>0</v>
      </c>
      <c r="J25" s="2"/>
      <c r="K25" s="1"/>
    </row>
    <row r="26" spans="1:11">
      <c r="E26" s="1" t="s">
        <v>9</v>
      </c>
      <c r="J26" s="2">
        <f>F26*C25</f>
        <v>0</v>
      </c>
      <c r="K26" s="1"/>
    </row>
    <row r="27" spans="1:11">
      <c r="A27" s="1" t="s">
        <v>78</v>
      </c>
      <c r="B27" s="1" t="s">
        <v>70</v>
      </c>
      <c r="F27" s="1"/>
      <c r="J27" s="1"/>
      <c r="K27" s="1"/>
    </row>
    <row r="28" spans="1:11">
      <c r="C28" s="29">
        <v>20</v>
      </c>
      <c r="D28" s="1" t="s">
        <v>17</v>
      </c>
      <c r="J28" s="2">
        <f>C28*F28</f>
        <v>0</v>
      </c>
      <c r="K28" s="2"/>
    </row>
    <row r="29" spans="1:11">
      <c r="A29" s="3"/>
      <c r="B29" s="3" t="s">
        <v>6</v>
      </c>
      <c r="C29" s="3"/>
      <c r="D29" s="3"/>
      <c r="E29" s="3"/>
      <c r="F29" s="4"/>
      <c r="G29" s="4"/>
      <c r="H29" s="4">
        <f>SUM(H7:H28)</f>
        <v>0</v>
      </c>
      <c r="I29" s="4"/>
      <c r="J29" s="4">
        <f>SUM(J7:J28)</f>
        <v>0</v>
      </c>
      <c r="K29" s="1"/>
    </row>
    <row r="30" spans="1:11">
      <c r="A30" s="5"/>
      <c r="B30" s="5"/>
      <c r="C30" s="5"/>
      <c r="D30" s="5"/>
      <c r="E30" s="5"/>
      <c r="F30" s="8"/>
      <c r="G30" s="8"/>
      <c r="H30" s="8"/>
      <c r="I30" s="8">
        <f>H29+J29</f>
        <v>0</v>
      </c>
      <c r="J30" s="8"/>
      <c r="K30" s="1"/>
    </row>
    <row r="31" spans="1:11">
      <c r="A31" s="5" t="s">
        <v>7</v>
      </c>
      <c r="B31" s="5"/>
      <c r="C31" s="6">
        <v>0.27</v>
      </c>
      <c r="D31" s="5"/>
      <c r="E31" s="5"/>
      <c r="I31" s="2">
        <f>I30*C31</f>
        <v>0</v>
      </c>
      <c r="J31" s="2"/>
      <c r="K31" s="1"/>
    </row>
    <row r="32" spans="1:11">
      <c r="A32" s="7" t="s">
        <v>8</v>
      </c>
      <c r="B32" s="3"/>
      <c r="C32" s="3"/>
      <c r="D32" s="3"/>
      <c r="E32" s="3"/>
      <c r="F32" s="4"/>
      <c r="G32" s="4"/>
      <c r="H32" s="4"/>
      <c r="I32" s="4">
        <f>SUM(I30:I31)</f>
        <v>0</v>
      </c>
      <c r="J32" s="4"/>
      <c r="K32" s="1"/>
    </row>
    <row r="33" spans="1:10">
      <c r="A33" s="26"/>
      <c r="B33" s="5"/>
      <c r="C33" s="5"/>
      <c r="D33" s="5"/>
      <c r="E33" s="5"/>
      <c r="F33" s="8"/>
      <c r="G33" s="8"/>
      <c r="H33" s="8"/>
      <c r="I33" s="8"/>
      <c r="J33" s="8"/>
    </row>
    <row r="34" spans="1:10">
      <c r="A34" s="26"/>
      <c r="B34" s="5"/>
      <c r="C34" s="5"/>
      <c r="D34" s="5"/>
      <c r="E34" s="5"/>
      <c r="F34" s="8"/>
      <c r="G34" s="8"/>
      <c r="H34" s="8"/>
      <c r="I34" s="8"/>
      <c r="J34" s="8"/>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K45"/>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107</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65.099999999999994" customHeight="1">
      <c r="A5" s="55" t="s">
        <v>136</v>
      </c>
      <c r="B5" s="55"/>
      <c r="C5" s="55"/>
      <c r="D5" s="55"/>
      <c r="E5" s="55"/>
      <c r="F5" s="55"/>
      <c r="G5" s="55"/>
      <c r="H5" s="55"/>
      <c r="I5" s="55"/>
      <c r="J5" s="55"/>
      <c r="K5" s="1"/>
    </row>
    <row r="6" spans="1:11">
      <c r="A6" s="28"/>
      <c r="H6" s="1"/>
      <c r="J6" s="1"/>
      <c r="K6" s="1"/>
    </row>
    <row r="7" spans="1:11">
      <c r="A7" s="1" t="s">
        <v>0</v>
      </c>
      <c r="B7" s="1" t="s">
        <v>79</v>
      </c>
      <c r="H7" s="1"/>
      <c r="J7" s="1"/>
      <c r="K7" s="1"/>
    </row>
    <row r="8" spans="1:11">
      <c r="C8" s="1">
        <v>23</v>
      </c>
      <c r="D8" s="1" t="s">
        <v>1</v>
      </c>
      <c r="H8" s="1"/>
      <c r="J8" s="2">
        <f>C8*F8</f>
        <v>0</v>
      </c>
      <c r="K8" s="1"/>
    </row>
    <row r="9" spans="1:11">
      <c r="A9" s="1" t="s">
        <v>0</v>
      </c>
      <c r="B9" s="1" t="s">
        <v>57</v>
      </c>
      <c r="H9" s="1"/>
      <c r="J9" s="1"/>
      <c r="K9" s="1"/>
    </row>
    <row r="10" spans="1:11">
      <c r="C10" s="1">
        <v>135</v>
      </c>
      <c r="D10" s="1" t="s">
        <v>4</v>
      </c>
      <c r="H10" s="1"/>
      <c r="J10" s="2">
        <f>C10*F10</f>
        <v>0</v>
      </c>
      <c r="K10" s="1"/>
    </row>
    <row r="11" spans="1:11">
      <c r="A11" s="1" t="s">
        <v>3</v>
      </c>
      <c r="B11" s="1" t="s">
        <v>72</v>
      </c>
      <c r="H11" s="1"/>
      <c r="J11" s="1"/>
      <c r="K11" s="1"/>
    </row>
    <row r="12" spans="1:11">
      <c r="C12" s="1">
        <v>135</v>
      </c>
      <c r="D12" s="1" t="s">
        <v>4</v>
      </c>
      <c r="J12" s="2">
        <f>C12*F12</f>
        <v>0</v>
      </c>
      <c r="K12" s="1"/>
    </row>
    <row r="13" spans="1:11">
      <c r="A13" s="1" t="s">
        <v>5</v>
      </c>
      <c r="B13" s="1" t="s">
        <v>58</v>
      </c>
      <c r="J13" s="1"/>
      <c r="K13" s="1"/>
    </row>
    <row r="14" spans="1:11">
      <c r="C14" s="1">
        <f>C10</f>
        <v>135</v>
      </c>
      <c r="D14" s="1" t="s">
        <v>4</v>
      </c>
      <c r="J14" s="2">
        <f>C14*F14</f>
        <v>0</v>
      </c>
      <c r="K14" s="1"/>
    </row>
    <row r="15" spans="1:11">
      <c r="A15" s="1" t="s">
        <v>10</v>
      </c>
      <c r="B15" s="1" t="s">
        <v>59</v>
      </c>
      <c r="J15" s="1"/>
      <c r="K15" s="1"/>
    </row>
    <row r="16" spans="1:11">
      <c r="B16" s="1" t="s">
        <v>60</v>
      </c>
      <c r="J16" s="1"/>
      <c r="K16" s="1"/>
    </row>
    <row r="17" spans="1:11">
      <c r="C17" s="1">
        <f>C14</f>
        <v>135</v>
      </c>
      <c r="D17" s="1" t="s">
        <v>4</v>
      </c>
      <c r="E17" s="1" t="s">
        <v>15</v>
      </c>
      <c r="H17" s="2">
        <f>C17*F17</f>
        <v>0</v>
      </c>
      <c r="J17" s="2"/>
      <c r="K17" s="1"/>
    </row>
    <row r="18" spans="1:11">
      <c r="E18" s="1" t="s">
        <v>9</v>
      </c>
      <c r="J18" s="2">
        <f>F18*C17</f>
        <v>0</v>
      </c>
      <c r="K18" s="1"/>
    </row>
    <row r="19" spans="1:11">
      <c r="A19" s="1" t="s">
        <v>12</v>
      </c>
      <c r="B19" s="1" t="s">
        <v>80</v>
      </c>
      <c r="J19" s="1"/>
      <c r="K19" s="1"/>
    </row>
    <row r="20" spans="1:11">
      <c r="B20" s="1" t="s">
        <v>81</v>
      </c>
      <c r="J20" s="1"/>
      <c r="K20" s="1"/>
    </row>
    <row r="21" spans="1:11">
      <c r="C21" s="1">
        <v>2</v>
      </c>
      <c r="D21" s="1" t="s">
        <v>11</v>
      </c>
      <c r="E21" s="1" t="s">
        <v>15</v>
      </c>
      <c r="H21" s="2">
        <f>C21*F21</f>
        <v>0</v>
      </c>
      <c r="J21" s="2"/>
      <c r="K21" s="1"/>
    </row>
    <row r="22" spans="1:11">
      <c r="E22" s="1" t="s">
        <v>9</v>
      </c>
      <c r="J22" s="2">
        <f>F22*C21</f>
        <v>0</v>
      </c>
      <c r="K22" s="1"/>
    </row>
    <row r="23" spans="1:11">
      <c r="A23" s="1" t="s">
        <v>64</v>
      </c>
      <c r="B23" s="1" t="s">
        <v>82</v>
      </c>
      <c r="J23" s="1"/>
      <c r="K23" s="1"/>
    </row>
    <row r="24" spans="1:11">
      <c r="B24" s="1" t="s">
        <v>83</v>
      </c>
      <c r="J24" s="1"/>
      <c r="K24" s="1"/>
    </row>
    <row r="25" spans="1:11">
      <c r="C25" s="1">
        <v>25</v>
      </c>
      <c r="D25" s="1" t="s">
        <v>1</v>
      </c>
      <c r="E25" s="1" t="s">
        <v>15</v>
      </c>
      <c r="H25" s="2">
        <f>C25*F25</f>
        <v>0</v>
      </c>
      <c r="J25" s="2"/>
      <c r="K25" s="1"/>
    </row>
    <row r="26" spans="1:11">
      <c r="E26" s="1" t="s">
        <v>9</v>
      </c>
      <c r="J26" s="2">
        <f>F26*C25</f>
        <v>0</v>
      </c>
      <c r="K26" s="1"/>
    </row>
    <row r="27" spans="1:11">
      <c r="A27" s="1" t="s">
        <v>67</v>
      </c>
      <c r="B27" s="1" t="s">
        <v>76</v>
      </c>
      <c r="J27" s="1"/>
      <c r="K27" s="1"/>
    </row>
    <row r="28" spans="1:11">
      <c r="B28" s="1" t="s">
        <v>77</v>
      </c>
      <c r="G28" s="1"/>
      <c r="J28" s="1"/>
      <c r="K28" s="1"/>
    </row>
    <row r="29" spans="1:11">
      <c r="C29" s="1">
        <v>25</v>
      </c>
      <c r="D29" s="1" t="s">
        <v>4</v>
      </c>
      <c r="E29" s="1" t="s">
        <v>15</v>
      </c>
      <c r="H29" s="2">
        <f>C29*F29</f>
        <v>0</v>
      </c>
      <c r="J29" s="2"/>
      <c r="K29" s="1"/>
    </row>
    <row r="30" spans="1:11">
      <c r="E30" s="1" t="s">
        <v>9</v>
      </c>
      <c r="J30" s="2">
        <f>F30*C29</f>
        <v>0</v>
      </c>
      <c r="K30" s="1"/>
    </row>
    <row r="31" spans="1:11">
      <c r="A31" s="1" t="s">
        <v>69</v>
      </c>
      <c r="B31" s="1" t="s">
        <v>61</v>
      </c>
      <c r="J31" s="1"/>
      <c r="K31" s="1"/>
    </row>
    <row r="32" spans="1:11">
      <c r="B32" s="1" t="s">
        <v>62</v>
      </c>
      <c r="J32" s="1"/>
      <c r="K32" s="1"/>
    </row>
    <row r="33" spans="1:11">
      <c r="B33" s="1" t="s">
        <v>85</v>
      </c>
      <c r="G33" s="1"/>
      <c r="J33" s="1"/>
      <c r="K33" s="1"/>
    </row>
    <row r="34" spans="1:11">
      <c r="C34" s="1">
        <v>135</v>
      </c>
      <c r="D34" s="1" t="s">
        <v>4</v>
      </c>
      <c r="E34" s="1" t="s">
        <v>15</v>
      </c>
      <c r="F34" s="30"/>
      <c r="H34" s="2">
        <f>C34*F34</f>
        <v>0</v>
      </c>
      <c r="J34" s="2"/>
      <c r="K34" s="1"/>
    </row>
    <row r="35" spans="1:11">
      <c r="E35" s="1" t="s">
        <v>9</v>
      </c>
      <c r="F35" s="30"/>
      <c r="J35" s="2">
        <f>F35*C34</f>
        <v>0</v>
      </c>
      <c r="K35" s="1"/>
    </row>
    <row r="36" spans="1:11">
      <c r="A36" s="1" t="s">
        <v>75</v>
      </c>
      <c r="B36" s="1" t="s">
        <v>65</v>
      </c>
      <c r="J36" s="1"/>
      <c r="K36" s="1"/>
    </row>
    <row r="37" spans="1:11">
      <c r="B37" s="1" t="s">
        <v>66</v>
      </c>
      <c r="J37" s="1"/>
      <c r="K37" s="1"/>
    </row>
    <row r="38" spans="1:11">
      <c r="C38" s="1">
        <v>30</v>
      </c>
      <c r="D38" s="1" t="s">
        <v>1</v>
      </c>
      <c r="E38" s="1" t="s">
        <v>15</v>
      </c>
      <c r="H38" s="2">
        <f>C38*F38</f>
        <v>0</v>
      </c>
      <c r="J38" s="2"/>
      <c r="K38" s="1"/>
    </row>
    <row r="39" spans="1:11">
      <c r="E39" s="1" t="s">
        <v>9</v>
      </c>
      <c r="J39" s="2">
        <f>F39*C38</f>
        <v>0</v>
      </c>
      <c r="K39" s="1"/>
    </row>
    <row r="40" spans="1:11">
      <c r="A40" s="1" t="s">
        <v>78</v>
      </c>
      <c r="B40" s="1" t="s">
        <v>70</v>
      </c>
      <c r="F40" s="1"/>
      <c r="J40" s="1"/>
      <c r="K40" s="1"/>
    </row>
    <row r="41" spans="1:11">
      <c r="C41" s="29">
        <v>54</v>
      </c>
      <c r="D41" s="1" t="s">
        <v>17</v>
      </c>
      <c r="J41" s="2">
        <f>C41*F41</f>
        <v>0</v>
      </c>
      <c r="K41" s="2"/>
    </row>
    <row r="42" spans="1:11">
      <c r="A42" s="3"/>
      <c r="B42" s="3" t="s">
        <v>6</v>
      </c>
      <c r="C42" s="3"/>
      <c r="D42" s="3"/>
      <c r="E42" s="3"/>
      <c r="F42" s="4"/>
      <c r="G42" s="4"/>
      <c r="H42" s="4">
        <f>SUM(H7:H41)</f>
        <v>0</v>
      </c>
      <c r="I42" s="4"/>
      <c r="J42" s="4">
        <f>SUM(J9:J41)</f>
        <v>0</v>
      </c>
      <c r="K42" s="1"/>
    </row>
    <row r="43" spans="1:11">
      <c r="A43" s="5"/>
      <c r="B43" s="5"/>
      <c r="C43" s="5"/>
      <c r="D43" s="5"/>
      <c r="E43" s="5"/>
      <c r="F43" s="8"/>
      <c r="G43" s="8"/>
      <c r="H43" s="8"/>
      <c r="I43" s="8">
        <f>H42+J42</f>
        <v>0</v>
      </c>
      <c r="J43" s="8"/>
      <c r="K43" s="1"/>
    </row>
    <row r="44" spans="1:11">
      <c r="A44" s="5" t="s">
        <v>7</v>
      </c>
      <c r="B44" s="5"/>
      <c r="C44" s="6">
        <v>0.27</v>
      </c>
      <c r="D44" s="5"/>
      <c r="E44" s="5"/>
      <c r="I44" s="2">
        <f>I43*C44</f>
        <v>0</v>
      </c>
      <c r="J44" s="2"/>
    </row>
    <row r="45" spans="1:11">
      <c r="A45" s="7" t="s">
        <v>8</v>
      </c>
      <c r="B45" s="3"/>
      <c r="C45" s="3"/>
      <c r="D45" s="3"/>
      <c r="E45" s="3"/>
      <c r="F45" s="4"/>
      <c r="G45" s="4"/>
      <c r="H45" s="4"/>
      <c r="I45" s="4">
        <f>SUM(I43:I44)</f>
        <v>0</v>
      </c>
      <c r="J45" s="4"/>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K46"/>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109</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69.95" customHeight="1">
      <c r="A5" s="55" t="s">
        <v>138</v>
      </c>
      <c r="B5" s="55"/>
      <c r="C5" s="55"/>
      <c r="D5" s="55"/>
      <c r="E5" s="55"/>
      <c r="F5" s="55"/>
      <c r="G5" s="55"/>
      <c r="H5" s="55"/>
      <c r="I5" s="55"/>
      <c r="J5" s="55"/>
      <c r="K5" s="1"/>
    </row>
    <row r="6" spans="1:11">
      <c r="A6" s="28"/>
      <c r="H6" s="1"/>
      <c r="J6" s="1"/>
      <c r="K6" s="1"/>
    </row>
    <row r="7" spans="1:11">
      <c r="A7" s="1" t="s">
        <v>0</v>
      </c>
      <c r="B7" s="1" t="s">
        <v>87</v>
      </c>
      <c r="H7" s="1"/>
      <c r="J7" s="1"/>
      <c r="K7" s="1"/>
    </row>
    <row r="8" spans="1:11">
      <c r="C8" s="1">
        <v>34</v>
      </c>
      <c r="D8" s="1" t="s">
        <v>1</v>
      </c>
      <c r="H8" s="1"/>
      <c r="J8" s="2">
        <f>C8*F8</f>
        <v>0</v>
      </c>
      <c r="K8" s="1"/>
    </row>
    <row r="9" spans="1:11">
      <c r="A9" s="1" t="s">
        <v>3</v>
      </c>
      <c r="B9" s="1" t="s">
        <v>72</v>
      </c>
      <c r="H9" s="1"/>
      <c r="J9" s="1"/>
      <c r="K9" s="1"/>
    </row>
    <row r="10" spans="1:11">
      <c r="C10" s="1">
        <v>16</v>
      </c>
      <c r="D10" s="1" t="s">
        <v>4</v>
      </c>
      <c r="J10" s="2">
        <f>C10*F10</f>
        <v>0</v>
      </c>
      <c r="K10" s="1"/>
    </row>
    <row r="11" spans="1:11">
      <c r="A11" s="1" t="s">
        <v>5</v>
      </c>
      <c r="B11" s="1" t="s">
        <v>58</v>
      </c>
      <c r="J11" s="1"/>
      <c r="K11" s="1"/>
    </row>
    <row r="12" spans="1:11">
      <c r="C12" s="1">
        <v>16</v>
      </c>
      <c r="D12" s="1" t="s">
        <v>4</v>
      </c>
      <c r="J12" s="2">
        <f>C12*F12</f>
        <v>0</v>
      </c>
      <c r="K12" s="1"/>
    </row>
    <row r="13" spans="1:11">
      <c r="A13" s="1" t="s">
        <v>10</v>
      </c>
      <c r="B13" s="1" t="s">
        <v>59</v>
      </c>
      <c r="J13" s="1"/>
      <c r="K13" s="1"/>
    </row>
    <row r="14" spans="1:11">
      <c r="B14" s="1" t="s">
        <v>88</v>
      </c>
      <c r="J14" s="1"/>
      <c r="K14" s="1"/>
    </row>
    <row r="15" spans="1:11">
      <c r="C15" s="1">
        <v>6</v>
      </c>
      <c r="D15" s="1" t="s">
        <v>4</v>
      </c>
      <c r="E15" s="1" t="s">
        <v>15</v>
      </c>
      <c r="H15" s="2">
        <f>C15*F15</f>
        <v>0</v>
      </c>
      <c r="J15" s="2"/>
      <c r="K15" s="1"/>
    </row>
    <row r="16" spans="1:11">
      <c r="E16" s="1" t="s">
        <v>9</v>
      </c>
      <c r="J16" s="2">
        <f>F16*C15</f>
        <v>0</v>
      </c>
      <c r="K16" s="1"/>
    </row>
    <row r="17" spans="1:11">
      <c r="A17" s="1" t="s">
        <v>12</v>
      </c>
      <c r="B17" s="1" t="s">
        <v>89</v>
      </c>
      <c r="J17" s="1"/>
      <c r="K17" s="1"/>
    </row>
    <row r="18" spans="1:11">
      <c r="B18" s="1" t="s">
        <v>90</v>
      </c>
      <c r="J18" s="1"/>
      <c r="K18" s="1"/>
    </row>
    <row r="19" spans="1:11">
      <c r="C19" s="1">
        <v>12</v>
      </c>
      <c r="D19" s="1" t="s">
        <v>4</v>
      </c>
      <c r="E19" s="1" t="s">
        <v>15</v>
      </c>
      <c r="H19" s="2">
        <f>C19*F19</f>
        <v>0</v>
      </c>
      <c r="J19" s="2"/>
      <c r="K19" s="1"/>
    </row>
    <row r="20" spans="1:11">
      <c r="E20" s="1" t="s">
        <v>9</v>
      </c>
      <c r="J20" s="2">
        <f>F20*C19</f>
        <v>0</v>
      </c>
      <c r="K20" s="1"/>
    </row>
    <row r="21" spans="1:11" ht="12" customHeight="1">
      <c r="A21" s="1" t="s">
        <v>64</v>
      </c>
      <c r="B21" s="1" t="s">
        <v>76</v>
      </c>
      <c r="J21" s="1"/>
      <c r="K21" s="1"/>
    </row>
    <row r="22" spans="1:11">
      <c r="B22" s="1" t="s">
        <v>77</v>
      </c>
      <c r="G22" s="1"/>
      <c r="J22" s="1"/>
      <c r="K22" s="1"/>
    </row>
    <row r="23" spans="1:11">
      <c r="C23" s="1">
        <v>4</v>
      </c>
      <c r="D23" s="1" t="s">
        <v>4</v>
      </c>
      <c r="E23" s="1" t="s">
        <v>15</v>
      </c>
      <c r="H23" s="2">
        <f>C23*F23</f>
        <v>0</v>
      </c>
      <c r="J23" s="2"/>
      <c r="K23" s="1"/>
    </row>
    <row r="24" spans="1:11">
      <c r="E24" s="1" t="s">
        <v>9</v>
      </c>
      <c r="J24" s="2">
        <f>F24*C23</f>
        <v>0</v>
      </c>
      <c r="K24" s="1"/>
    </row>
    <row r="25" spans="1:11" ht="12" customHeight="1">
      <c r="A25" s="1" t="s">
        <v>67</v>
      </c>
      <c r="B25" s="1" t="s">
        <v>91</v>
      </c>
      <c r="J25" s="1"/>
      <c r="K25" s="1"/>
    </row>
    <row r="26" spans="1:11">
      <c r="B26" s="1" t="s">
        <v>92</v>
      </c>
      <c r="G26" s="1"/>
      <c r="J26" s="1"/>
      <c r="K26" s="1"/>
    </row>
    <row r="27" spans="1:11">
      <c r="C27" s="1">
        <v>12</v>
      </c>
      <c r="D27" s="1" t="s">
        <v>4</v>
      </c>
      <c r="E27" s="1" t="s">
        <v>15</v>
      </c>
      <c r="H27" s="2">
        <f>C27*F27</f>
        <v>0</v>
      </c>
      <c r="J27" s="2"/>
      <c r="K27" s="1"/>
    </row>
    <row r="28" spans="1:11">
      <c r="E28" s="1" t="s">
        <v>9</v>
      </c>
      <c r="J28" s="2">
        <f>F28*C27</f>
        <v>0</v>
      </c>
      <c r="K28" s="1"/>
    </row>
    <row r="29" spans="1:11">
      <c r="A29" s="1" t="s">
        <v>69</v>
      </c>
      <c r="B29" s="1" t="s">
        <v>80</v>
      </c>
      <c r="J29" s="1"/>
      <c r="K29" s="1"/>
    </row>
    <row r="30" spans="1:11">
      <c r="B30" s="1" t="s">
        <v>81</v>
      </c>
      <c r="J30" s="1"/>
      <c r="K30" s="1"/>
    </row>
    <row r="31" spans="1:11">
      <c r="C31" s="1">
        <v>6</v>
      </c>
      <c r="D31" s="1" t="s">
        <v>11</v>
      </c>
      <c r="E31" s="1" t="s">
        <v>15</v>
      </c>
      <c r="H31" s="2">
        <f>C31*F31</f>
        <v>0</v>
      </c>
      <c r="J31" s="2"/>
      <c r="K31" s="1"/>
    </row>
    <row r="32" spans="1:11">
      <c r="E32" s="1" t="s">
        <v>9</v>
      </c>
      <c r="J32" s="2">
        <f>F32*C31</f>
        <v>0</v>
      </c>
      <c r="K32" s="1"/>
    </row>
    <row r="33" spans="1:11">
      <c r="A33" s="1" t="s">
        <v>75</v>
      </c>
      <c r="B33" s="1" t="s">
        <v>82</v>
      </c>
      <c r="J33" s="1"/>
      <c r="K33" s="1"/>
    </row>
    <row r="34" spans="1:11">
      <c r="B34" s="1" t="s">
        <v>93</v>
      </c>
      <c r="J34" s="1"/>
      <c r="K34" s="1"/>
    </row>
    <row r="35" spans="1:11">
      <c r="C35" s="1">
        <v>88</v>
      </c>
      <c r="D35" s="1" t="s">
        <v>1</v>
      </c>
      <c r="E35" s="1" t="s">
        <v>15</v>
      </c>
      <c r="H35" s="2">
        <f>C35*F35</f>
        <v>0</v>
      </c>
      <c r="J35" s="2"/>
      <c r="K35" s="1"/>
    </row>
    <row r="36" spans="1:11">
      <c r="E36" s="1" t="s">
        <v>9</v>
      </c>
      <c r="J36" s="2">
        <f>F36*C35</f>
        <v>0</v>
      </c>
      <c r="K36" s="1"/>
    </row>
    <row r="37" spans="1:11">
      <c r="A37" s="1" t="s">
        <v>78</v>
      </c>
      <c r="B37" s="1" t="s">
        <v>94</v>
      </c>
      <c r="F37" s="1"/>
      <c r="J37" s="1"/>
      <c r="K37" s="1"/>
    </row>
    <row r="38" spans="1:11">
      <c r="B38" s="1" t="s">
        <v>95</v>
      </c>
      <c r="F38" s="1"/>
      <c r="J38" s="1"/>
      <c r="K38" s="1"/>
    </row>
    <row r="39" spans="1:11">
      <c r="C39" s="1">
        <v>25</v>
      </c>
      <c r="D39" s="1" t="s">
        <v>17</v>
      </c>
      <c r="E39" s="1" t="s">
        <v>15</v>
      </c>
      <c r="H39" s="2">
        <f>C39*F39</f>
        <v>0</v>
      </c>
      <c r="J39" s="2"/>
      <c r="K39" s="1"/>
    </row>
    <row r="40" spans="1:11">
      <c r="E40" s="1" t="s">
        <v>9</v>
      </c>
      <c r="J40" s="2">
        <f>F40*C39</f>
        <v>0</v>
      </c>
      <c r="K40" s="1"/>
    </row>
    <row r="41" spans="1:11">
      <c r="A41" s="1" t="s">
        <v>13</v>
      </c>
      <c r="B41" s="1" t="s">
        <v>70</v>
      </c>
      <c r="F41" s="1"/>
      <c r="J41" s="1"/>
      <c r="K41" s="1"/>
    </row>
    <row r="42" spans="1:11">
      <c r="C42" s="29">
        <v>5</v>
      </c>
      <c r="D42" s="1" t="s">
        <v>17</v>
      </c>
      <c r="J42" s="2">
        <f>C42*F42</f>
        <v>0</v>
      </c>
      <c r="K42" s="2"/>
    </row>
    <row r="43" spans="1:11">
      <c r="A43" s="3"/>
      <c r="B43" s="3" t="s">
        <v>6</v>
      </c>
      <c r="C43" s="3"/>
      <c r="D43" s="3"/>
      <c r="E43" s="3"/>
      <c r="F43" s="4"/>
      <c r="G43" s="4"/>
      <c r="H43" s="4">
        <f>SUM(H7:H42)</f>
        <v>0</v>
      </c>
      <c r="I43" s="4"/>
      <c r="J43" s="4">
        <f>SUM(J9:J42)</f>
        <v>0</v>
      </c>
      <c r="K43" s="1"/>
    </row>
    <row r="44" spans="1:11">
      <c r="A44" s="5"/>
      <c r="B44" s="5"/>
      <c r="C44" s="5"/>
      <c r="D44" s="5"/>
      <c r="E44" s="5"/>
      <c r="F44" s="8"/>
      <c r="G44" s="8"/>
      <c r="H44" s="8"/>
      <c r="I44" s="8">
        <f>H43+J43</f>
        <v>0</v>
      </c>
      <c r="J44" s="8"/>
      <c r="K44" s="1"/>
    </row>
    <row r="45" spans="1:11">
      <c r="A45" s="5" t="s">
        <v>7</v>
      </c>
      <c r="B45" s="5"/>
      <c r="C45" s="6">
        <v>0.27</v>
      </c>
      <c r="D45" s="5"/>
      <c r="E45" s="5"/>
      <c r="I45" s="2">
        <f>I44*C45</f>
        <v>0</v>
      </c>
      <c r="J45" s="2"/>
    </row>
    <row r="46" spans="1:11">
      <c r="A46" s="7" t="s">
        <v>8</v>
      </c>
      <c r="B46" s="3"/>
      <c r="C46" s="3"/>
      <c r="D46" s="3"/>
      <c r="E46" s="3"/>
      <c r="F46" s="4"/>
      <c r="G46" s="4"/>
      <c r="H46" s="4"/>
      <c r="I46" s="4">
        <f>SUM(I44:I45)</f>
        <v>0</v>
      </c>
      <c r="J46" s="4"/>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dimension ref="A1:K32"/>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130</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120" customHeight="1">
      <c r="A5" s="55" t="s">
        <v>139</v>
      </c>
      <c r="B5" s="55"/>
      <c r="C5" s="55"/>
      <c r="D5" s="55"/>
      <c r="E5" s="55"/>
      <c r="F5" s="55"/>
      <c r="G5" s="55"/>
      <c r="H5" s="55"/>
      <c r="I5" s="55"/>
      <c r="J5" s="55"/>
      <c r="K5" s="1"/>
    </row>
    <row r="6" spans="1:11">
      <c r="A6" s="28"/>
      <c r="H6" s="1"/>
      <c r="J6" s="1"/>
      <c r="K6" s="1"/>
    </row>
    <row r="7" spans="1:11">
      <c r="A7" s="1" t="s">
        <v>0</v>
      </c>
      <c r="B7" s="1" t="s">
        <v>127</v>
      </c>
      <c r="J7" s="1"/>
      <c r="K7" s="1"/>
    </row>
    <row r="8" spans="1:11">
      <c r="B8" s="1" t="s">
        <v>128</v>
      </c>
      <c r="J8" s="1"/>
      <c r="K8" s="1"/>
    </row>
    <row r="9" spans="1:11">
      <c r="C9" s="1">
        <v>1</v>
      </c>
      <c r="D9" s="1" t="s">
        <v>11</v>
      </c>
      <c r="E9" s="1" t="s">
        <v>15</v>
      </c>
      <c r="H9" s="2">
        <f>F9*C9</f>
        <v>0</v>
      </c>
      <c r="J9" s="2"/>
      <c r="K9" s="1"/>
    </row>
    <row r="10" spans="1:11">
      <c r="A10" s="1" t="s">
        <v>3</v>
      </c>
      <c r="B10" s="1" t="s">
        <v>126</v>
      </c>
      <c r="J10" s="2"/>
      <c r="K10" s="1"/>
    </row>
    <row r="11" spans="1:11">
      <c r="C11" s="1">
        <v>38</v>
      </c>
      <c r="D11" s="1" t="s">
        <v>96</v>
      </c>
      <c r="E11" s="1" t="s">
        <v>15</v>
      </c>
      <c r="H11" s="2">
        <f>C11*F11</f>
        <v>0</v>
      </c>
      <c r="J11" s="2"/>
      <c r="K11" s="1"/>
    </row>
    <row r="12" spans="1:11">
      <c r="E12" s="1" t="s">
        <v>9</v>
      </c>
      <c r="J12" s="2">
        <f>C11*F12</f>
        <v>0</v>
      </c>
      <c r="K12" s="1"/>
    </row>
    <row r="13" spans="1:11">
      <c r="A13" s="1" t="s">
        <v>5</v>
      </c>
      <c r="B13" s="1" t="s">
        <v>125</v>
      </c>
      <c r="J13" s="1"/>
      <c r="K13" s="1"/>
    </row>
    <row r="14" spans="1:11">
      <c r="C14" s="1">
        <v>350</v>
      </c>
      <c r="D14" s="1" t="s">
        <v>1</v>
      </c>
      <c r="E14" s="1" t="s">
        <v>9</v>
      </c>
      <c r="H14" s="1"/>
      <c r="J14" s="2">
        <f>C14*F14</f>
        <v>0</v>
      </c>
      <c r="K14" s="1"/>
    </row>
    <row r="15" spans="1:11">
      <c r="A15" s="1" t="s">
        <v>10</v>
      </c>
      <c r="B15" s="1" t="s">
        <v>98</v>
      </c>
      <c r="H15" s="1"/>
      <c r="J15" s="2"/>
      <c r="K15" s="1"/>
    </row>
    <row r="16" spans="1:11">
      <c r="C16" s="1">
        <v>30</v>
      </c>
      <c r="D16" s="1" t="s">
        <v>1</v>
      </c>
      <c r="E16" s="1" t="s">
        <v>15</v>
      </c>
      <c r="H16" s="2">
        <f>C16*F16</f>
        <v>0</v>
      </c>
      <c r="J16" s="2"/>
      <c r="K16" s="1"/>
    </row>
    <row r="17" spans="1:11">
      <c r="E17" s="1" t="s">
        <v>9</v>
      </c>
      <c r="J17" s="2">
        <f>F17*C16</f>
        <v>0</v>
      </c>
      <c r="K17" s="1"/>
    </row>
    <row r="18" spans="1:11">
      <c r="A18" s="1" t="s">
        <v>12</v>
      </c>
      <c r="B18" s="1" t="s">
        <v>99</v>
      </c>
      <c r="J18" s="1"/>
      <c r="K18" s="1"/>
    </row>
    <row r="19" spans="1:11">
      <c r="C19" s="1">
        <v>77</v>
      </c>
      <c r="D19" s="1" t="s">
        <v>11</v>
      </c>
      <c r="E19" s="1" t="s">
        <v>9</v>
      </c>
      <c r="H19" s="1"/>
      <c r="J19" s="2">
        <f>C19*F19</f>
        <v>0</v>
      </c>
      <c r="K19" s="1"/>
    </row>
    <row r="20" spans="1:11">
      <c r="A20" s="1" t="s">
        <v>64</v>
      </c>
      <c r="B20" s="1" t="s">
        <v>100</v>
      </c>
      <c r="J20" s="1"/>
      <c r="K20" s="1"/>
    </row>
    <row r="21" spans="1:11">
      <c r="C21" s="1">
        <v>1</v>
      </c>
      <c r="D21" s="1" t="s">
        <v>11</v>
      </c>
      <c r="E21" s="1" t="s">
        <v>15</v>
      </c>
      <c r="H21" s="2">
        <f>C21*F21</f>
        <v>0</v>
      </c>
      <c r="J21" s="2"/>
      <c r="K21" s="1"/>
    </row>
    <row r="22" spans="1:11">
      <c r="E22" s="1" t="s">
        <v>9</v>
      </c>
      <c r="J22" s="2">
        <f>F22*C21</f>
        <v>0</v>
      </c>
      <c r="K22" s="1"/>
    </row>
    <row r="23" spans="1:11">
      <c r="A23" s="1" t="s">
        <v>67</v>
      </c>
      <c r="B23" s="1" t="s">
        <v>101</v>
      </c>
      <c r="J23" s="1"/>
      <c r="K23" s="1"/>
    </row>
    <row r="24" spans="1:11">
      <c r="C24" s="1">
        <v>1</v>
      </c>
      <c r="D24" s="1" t="s">
        <v>11</v>
      </c>
      <c r="E24" s="1" t="s">
        <v>15</v>
      </c>
      <c r="H24" s="2">
        <f>C24*F24</f>
        <v>0</v>
      </c>
      <c r="J24" s="2"/>
      <c r="K24" s="1"/>
    </row>
    <row r="25" spans="1:11">
      <c r="E25" s="1" t="s">
        <v>9</v>
      </c>
      <c r="J25" s="2">
        <f>F25*C24</f>
        <v>0</v>
      </c>
      <c r="K25" s="1"/>
    </row>
    <row r="26" spans="1:11">
      <c r="A26" s="1" t="s">
        <v>69</v>
      </c>
      <c r="B26" s="1" t="s">
        <v>124</v>
      </c>
      <c r="J26" s="2"/>
      <c r="K26" s="1"/>
    </row>
    <row r="27" spans="1:11">
      <c r="C27" s="1">
        <v>60</v>
      </c>
      <c r="D27" s="1" t="s">
        <v>96</v>
      </c>
      <c r="E27" s="1" t="s">
        <v>15</v>
      </c>
      <c r="H27" s="2">
        <f>F27*C27</f>
        <v>0</v>
      </c>
      <c r="J27" s="2"/>
      <c r="K27" s="1"/>
    </row>
    <row r="28" spans="1:11">
      <c r="E28" s="1" t="s">
        <v>9</v>
      </c>
      <c r="J28" s="2">
        <f>F28*C27</f>
        <v>0</v>
      </c>
      <c r="K28" s="2"/>
    </row>
    <row r="29" spans="1:11">
      <c r="A29" s="3"/>
      <c r="B29" s="3" t="s">
        <v>6</v>
      </c>
      <c r="C29" s="3"/>
      <c r="D29" s="3"/>
      <c r="E29" s="3"/>
      <c r="F29" s="4"/>
      <c r="G29" s="4"/>
      <c r="H29" s="4">
        <f>SUM(H9:H28)</f>
        <v>0</v>
      </c>
      <c r="I29" s="4"/>
      <c r="J29" s="4">
        <f>SUM(J9:J28)</f>
        <v>0</v>
      </c>
      <c r="K29" s="1"/>
    </row>
    <row r="30" spans="1:11">
      <c r="A30" s="5"/>
      <c r="B30" s="5"/>
      <c r="C30" s="5"/>
      <c r="D30" s="5"/>
      <c r="E30" s="5"/>
      <c r="F30" s="8"/>
      <c r="G30" s="8"/>
      <c r="H30" s="8"/>
      <c r="I30" s="8">
        <f>H29+J29</f>
        <v>0</v>
      </c>
      <c r="J30" s="8"/>
      <c r="K30" s="1"/>
    </row>
    <row r="31" spans="1:11">
      <c r="A31" s="5" t="s">
        <v>7</v>
      </c>
      <c r="B31" s="5"/>
      <c r="C31" s="6">
        <v>0.27</v>
      </c>
      <c r="D31" s="5"/>
      <c r="E31" s="5"/>
      <c r="I31" s="2">
        <f>I30*C31</f>
        <v>0</v>
      </c>
      <c r="J31" s="2"/>
    </row>
    <row r="32" spans="1:11">
      <c r="A32" s="7" t="s">
        <v>8</v>
      </c>
      <c r="B32" s="3"/>
      <c r="C32" s="3"/>
      <c r="D32" s="3"/>
      <c r="E32" s="3"/>
      <c r="F32" s="4"/>
      <c r="G32" s="4"/>
      <c r="H32" s="4"/>
      <c r="I32" s="4">
        <f>SUM(I30:I31)</f>
        <v>0</v>
      </c>
      <c r="J32" s="4"/>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dimension ref="A1:K32"/>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129</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120" customHeight="1">
      <c r="A5" s="55" t="s">
        <v>139</v>
      </c>
      <c r="B5" s="55"/>
      <c r="C5" s="55"/>
      <c r="D5" s="55"/>
      <c r="E5" s="55"/>
      <c r="F5" s="55"/>
      <c r="G5" s="55"/>
      <c r="H5" s="55"/>
      <c r="I5" s="55"/>
      <c r="J5" s="55"/>
      <c r="K5" s="1"/>
    </row>
    <row r="6" spans="1:11">
      <c r="A6" s="28"/>
      <c r="H6" s="1"/>
      <c r="J6" s="1"/>
      <c r="K6" s="1"/>
    </row>
    <row r="7" spans="1:11">
      <c r="A7" s="1" t="s">
        <v>0</v>
      </c>
      <c r="B7" s="1" t="s">
        <v>127</v>
      </c>
      <c r="J7" s="1"/>
      <c r="K7" s="1"/>
    </row>
    <row r="8" spans="1:11">
      <c r="B8" s="1" t="s">
        <v>128</v>
      </c>
      <c r="J8" s="1"/>
      <c r="K8" s="1"/>
    </row>
    <row r="9" spans="1:11">
      <c r="C9" s="1">
        <v>1</v>
      </c>
      <c r="D9" s="1" t="s">
        <v>11</v>
      </c>
      <c r="E9" s="1" t="s">
        <v>15</v>
      </c>
      <c r="H9" s="2">
        <f>F9*C9</f>
        <v>0</v>
      </c>
      <c r="J9" s="2"/>
      <c r="K9" s="1"/>
    </row>
    <row r="10" spans="1:11">
      <c r="A10" s="1" t="s">
        <v>3</v>
      </c>
      <c r="B10" s="1" t="s">
        <v>126</v>
      </c>
      <c r="J10" s="2"/>
      <c r="K10" s="1"/>
    </row>
    <row r="11" spans="1:11">
      <c r="C11" s="1">
        <v>100</v>
      </c>
      <c r="D11" s="1" t="s">
        <v>96</v>
      </c>
      <c r="E11" s="1" t="s">
        <v>15</v>
      </c>
      <c r="H11" s="2">
        <f>F11*C11</f>
        <v>0</v>
      </c>
      <c r="J11" s="2"/>
      <c r="K11" s="1"/>
    </row>
    <row r="12" spans="1:11">
      <c r="E12" s="1" t="s">
        <v>9</v>
      </c>
      <c r="J12" s="2"/>
      <c r="K12" s="1"/>
    </row>
    <row r="13" spans="1:11">
      <c r="A13" s="1" t="s">
        <v>5</v>
      </c>
      <c r="B13" s="1" t="s">
        <v>97</v>
      </c>
      <c r="J13" s="2">
        <f>F12*C11</f>
        <v>0</v>
      </c>
      <c r="K13" s="1"/>
    </row>
    <row r="14" spans="1:11">
      <c r="C14" s="1">
        <v>510</v>
      </c>
      <c r="D14" s="1" t="s">
        <v>1</v>
      </c>
      <c r="E14" s="1" t="s">
        <v>9</v>
      </c>
      <c r="H14" s="1"/>
      <c r="J14" s="2">
        <f>C14*F14</f>
        <v>0</v>
      </c>
      <c r="K14" s="1"/>
    </row>
    <row r="15" spans="1:11">
      <c r="A15" s="1" t="s">
        <v>10</v>
      </c>
      <c r="B15" s="1" t="s">
        <v>98</v>
      </c>
      <c r="H15" s="1"/>
      <c r="J15" s="2"/>
      <c r="K15" s="1"/>
    </row>
    <row r="16" spans="1:11">
      <c r="C16" s="1">
        <v>20</v>
      </c>
      <c r="D16" s="1" t="s">
        <v>1</v>
      </c>
      <c r="E16" s="1" t="s">
        <v>15</v>
      </c>
      <c r="H16" s="2">
        <f>C16*F16</f>
        <v>0</v>
      </c>
      <c r="J16" s="2"/>
      <c r="K16" s="1"/>
    </row>
    <row r="17" spans="1:11">
      <c r="E17" s="1" t="s">
        <v>9</v>
      </c>
      <c r="J17" s="2">
        <f>F17*C16</f>
        <v>0</v>
      </c>
      <c r="K17" s="1"/>
    </row>
    <row r="18" spans="1:11">
      <c r="A18" s="1" t="s">
        <v>12</v>
      </c>
      <c r="B18" s="1" t="s">
        <v>99</v>
      </c>
      <c r="J18" s="1"/>
      <c r="K18" s="1"/>
    </row>
    <row r="19" spans="1:11">
      <c r="C19" s="1">
        <v>104</v>
      </c>
      <c r="D19" s="1" t="s">
        <v>11</v>
      </c>
      <c r="E19" s="1" t="s">
        <v>9</v>
      </c>
      <c r="H19" s="1"/>
      <c r="J19" s="2">
        <f>C19*F19</f>
        <v>0</v>
      </c>
      <c r="K19" s="1"/>
    </row>
    <row r="20" spans="1:11">
      <c r="A20" s="1" t="s">
        <v>64</v>
      </c>
      <c r="B20" s="1" t="s">
        <v>100</v>
      </c>
      <c r="J20" s="1"/>
      <c r="K20" s="1"/>
    </row>
    <row r="21" spans="1:11">
      <c r="C21" s="1">
        <v>1</v>
      </c>
      <c r="D21" s="1" t="s">
        <v>11</v>
      </c>
      <c r="E21" s="1" t="s">
        <v>15</v>
      </c>
      <c r="H21" s="2">
        <f>C21*F21</f>
        <v>0</v>
      </c>
      <c r="J21" s="2"/>
      <c r="K21" s="1"/>
    </row>
    <row r="22" spans="1:11">
      <c r="E22" s="1" t="s">
        <v>9</v>
      </c>
      <c r="J22" s="2">
        <f>F22*C21</f>
        <v>0</v>
      </c>
      <c r="K22" s="1"/>
    </row>
    <row r="23" spans="1:11">
      <c r="A23" s="1" t="s">
        <v>67</v>
      </c>
      <c r="B23" s="1" t="s">
        <v>101</v>
      </c>
      <c r="J23" s="1"/>
      <c r="K23" s="1"/>
    </row>
    <row r="24" spans="1:11">
      <c r="C24" s="1">
        <v>1</v>
      </c>
      <c r="D24" s="1" t="s">
        <v>11</v>
      </c>
      <c r="E24" s="1" t="s">
        <v>15</v>
      </c>
      <c r="H24" s="2">
        <f>C24*F24</f>
        <v>0</v>
      </c>
      <c r="J24" s="2"/>
      <c r="K24" s="1"/>
    </row>
    <row r="25" spans="1:11">
      <c r="E25" s="1" t="s">
        <v>9</v>
      </c>
      <c r="J25" s="2">
        <f>F25*C24</f>
        <v>0</v>
      </c>
      <c r="K25" s="1"/>
    </row>
    <row r="26" spans="1:11">
      <c r="A26" s="1" t="s">
        <v>69</v>
      </c>
      <c r="B26" s="1" t="s">
        <v>124</v>
      </c>
      <c r="J26" s="2"/>
      <c r="K26" s="1"/>
    </row>
    <row r="27" spans="1:11">
      <c r="C27" s="1">
        <v>80</v>
      </c>
      <c r="D27" s="1" t="s">
        <v>96</v>
      </c>
      <c r="E27" s="1" t="s">
        <v>15</v>
      </c>
      <c r="H27" s="2">
        <f>F27*C27</f>
        <v>0</v>
      </c>
      <c r="J27" s="2"/>
      <c r="K27" s="1"/>
    </row>
    <row r="28" spans="1:11">
      <c r="E28" s="1" t="s">
        <v>9</v>
      </c>
      <c r="J28" s="2">
        <f>F28*C27</f>
        <v>0</v>
      </c>
      <c r="K28" s="2"/>
    </row>
    <row r="29" spans="1:11">
      <c r="A29" s="3"/>
      <c r="B29" s="3" t="s">
        <v>6</v>
      </c>
      <c r="C29" s="3"/>
      <c r="D29" s="3"/>
      <c r="E29" s="3"/>
      <c r="F29" s="4"/>
      <c r="G29" s="4"/>
      <c r="H29" s="4">
        <f>SUM(H9:H28)</f>
        <v>0</v>
      </c>
      <c r="I29" s="4"/>
      <c r="J29" s="4">
        <f>SUM(J9:J28)</f>
        <v>0</v>
      </c>
      <c r="K29" s="1"/>
    </row>
    <row r="30" spans="1:11">
      <c r="A30" s="5"/>
      <c r="B30" s="5"/>
      <c r="C30" s="5"/>
      <c r="D30" s="5"/>
      <c r="E30" s="5"/>
      <c r="F30" s="8"/>
      <c r="G30" s="8"/>
      <c r="H30" s="8"/>
      <c r="I30" s="8">
        <f>H29+J29</f>
        <v>0</v>
      </c>
      <c r="J30" s="8"/>
      <c r="K30" s="1"/>
    </row>
    <row r="31" spans="1:11">
      <c r="A31" s="5" t="s">
        <v>7</v>
      </c>
      <c r="B31" s="5"/>
      <c r="C31" s="6">
        <v>0.27</v>
      </c>
      <c r="D31" s="5"/>
      <c r="E31" s="5"/>
      <c r="I31" s="2">
        <f>I30*C31</f>
        <v>0</v>
      </c>
      <c r="J31" s="2"/>
    </row>
    <row r="32" spans="1:11">
      <c r="A32" s="7" t="s">
        <v>8</v>
      </c>
      <c r="B32" s="3"/>
      <c r="C32" s="3"/>
      <c r="D32" s="3"/>
      <c r="E32" s="3"/>
      <c r="F32" s="4"/>
      <c r="G32" s="4"/>
      <c r="H32" s="4"/>
      <c r="I32" s="4">
        <f>SUM(I30:I31)</f>
        <v>0</v>
      </c>
      <c r="J32" s="4"/>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dimension ref="A1:K16"/>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108</v>
      </c>
      <c r="B3" s="57"/>
      <c r="C3" s="57"/>
      <c r="D3" s="57"/>
      <c r="E3" s="57"/>
      <c r="F3" s="57"/>
      <c r="G3" s="57"/>
      <c r="H3" s="57"/>
      <c r="I3" s="57"/>
      <c r="J3" s="57"/>
      <c r="K3" s="1"/>
    </row>
    <row r="4" spans="1:11" ht="19.5" customHeight="1">
      <c r="A4" s="62" t="s">
        <v>55</v>
      </c>
      <c r="B4" s="62"/>
      <c r="C4" s="62"/>
      <c r="D4" s="62"/>
      <c r="E4" s="62"/>
      <c r="F4" s="62"/>
      <c r="G4" s="62"/>
      <c r="H4" s="62"/>
      <c r="I4" s="62"/>
      <c r="J4" s="62"/>
      <c r="K4" s="1"/>
    </row>
    <row r="5" spans="1:11" ht="54.95" customHeight="1">
      <c r="A5" s="55" t="s">
        <v>140</v>
      </c>
      <c r="B5" s="55"/>
      <c r="C5" s="55"/>
      <c r="D5" s="55"/>
      <c r="E5" s="55"/>
      <c r="F5" s="55"/>
      <c r="G5" s="55"/>
      <c r="H5" s="55"/>
      <c r="I5" s="55"/>
      <c r="J5" s="55"/>
      <c r="K5" s="1"/>
    </row>
    <row r="6" spans="1:11">
      <c r="A6" s="28"/>
      <c r="H6" s="1"/>
      <c r="J6" s="1"/>
      <c r="K6" s="1"/>
    </row>
    <row r="7" spans="1:11">
      <c r="A7" s="1" t="s">
        <v>0</v>
      </c>
      <c r="B7" s="1" t="s">
        <v>57</v>
      </c>
      <c r="H7" s="1"/>
      <c r="J7" s="1"/>
      <c r="K7" s="1"/>
    </row>
    <row r="8" spans="1:11">
      <c r="C8" s="1">
        <v>900</v>
      </c>
      <c r="D8" s="1" t="s">
        <v>4</v>
      </c>
      <c r="H8" s="1"/>
      <c r="J8" s="2">
        <f>C8*F8</f>
        <v>0</v>
      </c>
      <c r="K8" s="1"/>
    </row>
    <row r="9" spans="1:11">
      <c r="A9" s="1" t="s">
        <v>5</v>
      </c>
      <c r="B9" s="1" t="s">
        <v>105</v>
      </c>
      <c r="J9" s="1"/>
      <c r="K9" s="1"/>
    </row>
    <row r="10" spans="1:11">
      <c r="B10" s="1" t="s">
        <v>106</v>
      </c>
      <c r="J10" s="1"/>
      <c r="K10" s="1"/>
    </row>
    <row r="11" spans="1:11">
      <c r="C11" s="1">
        <f>C8</f>
        <v>900</v>
      </c>
      <c r="D11" s="1" t="s">
        <v>4</v>
      </c>
      <c r="E11" s="1" t="s">
        <v>15</v>
      </c>
      <c r="H11" s="2">
        <f>C11*F11</f>
        <v>0</v>
      </c>
      <c r="J11" s="2"/>
      <c r="K11" s="1"/>
    </row>
    <row r="12" spans="1:11">
      <c r="E12" s="1" t="s">
        <v>9</v>
      </c>
      <c r="J12" s="2">
        <f>F12*C11</f>
        <v>0</v>
      </c>
      <c r="K12" s="2"/>
    </row>
    <row r="13" spans="1:11">
      <c r="A13" s="3"/>
      <c r="B13" s="3" t="s">
        <v>6</v>
      </c>
      <c r="C13" s="3"/>
      <c r="D13" s="3"/>
      <c r="E13" s="3"/>
      <c r="F13" s="4"/>
      <c r="G13" s="4"/>
      <c r="H13" s="4">
        <f>SUM(H7:H12)</f>
        <v>0</v>
      </c>
      <c r="I13" s="4"/>
      <c r="J13" s="4">
        <f>SUM(J7:J12)</f>
        <v>0</v>
      </c>
      <c r="K13" s="1"/>
    </row>
    <row r="14" spans="1:11">
      <c r="A14" s="5"/>
      <c r="B14" s="5"/>
      <c r="C14" s="5"/>
      <c r="D14" s="5"/>
      <c r="E14" s="5"/>
      <c r="F14" s="8"/>
      <c r="G14" s="8"/>
      <c r="H14" s="8"/>
      <c r="I14" s="8">
        <f>H13+J13</f>
        <v>0</v>
      </c>
      <c r="J14" s="8"/>
      <c r="K14" s="1"/>
    </row>
    <row r="15" spans="1:11">
      <c r="A15" s="5" t="s">
        <v>7</v>
      </c>
      <c r="B15" s="5"/>
      <c r="C15" s="6">
        <v>0.27</v>
      </c>
      <c r="D15" s="5"/>
      <c r="E15" s="5"/>
      <c r="I15" s="2">
        <f>I14*C15</f>
        <v>0</v>
      </c>
      <c r="J15" s="2"/>
    </row>
    <row r="16" spans="1:11">
      <c r="A16" s="7" t="s">
        <v>8</v>
      </c>
      <c r="B16" s="3"/>
      <c r="C16" s="3"/>
      <c r="D16" s="3"/>
      <c r="E16" s="3"/>
      <c r="F16" s="4"/>
      <c r="G16" s="4"/>
      <c r="H16" s="4"/>
      <c r="I16" s="4">
        <f>SUM(I14:I15)</f>
        <v>0</v>
      </c>
      <c r="J16" s="4"/>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dimension ref="A1:K24"/>
  <sheetViews>
    <sheetView tabSelected="1" workbookViewId="0">
      <selection activeCell="A25" sqref="A25"/>
    </sheetView>
  </sheetViews>
  <sheetFormatPr defaultRowHeight="15"/>
  <cols>
    <col min="1" max="1" width="50.7109375" customWidth="1"/>
    <col min="2" max="2" width="4.7109375" customWidth="1"/>
    <col min="3" max="3" width="7.7109375" customWidth="1"/>
    <col min="4" max="4" width="9.7109375" customWidth="1"/>
    <col min="5" max="5" width="15.7109375" customWidth="1"/>
    <col min="6" max="6" width="50.7109375" customWidth="1"/>
    <col min="7" max="7" width="4.7109375" customWidth="1"/>
    <col min="8" max="8" width="7.7109375" customWidth="1"/>
    <col min="9" max="9" width="9.7109375" customWidth="1"/>
    <col min="10" max="10" width="15.7109375" customWidth="1"/>
    <col min="11" max="11" width="14.140625" customWidth="1"/>
  </cols>
  <sheetData>
    <row r="1" spans="1:10" ht="30" customHeight="1" thickBot="1">
      <c r="A1" s="73" t="s">
        <v>56</v>
      </c>
      <c r="B1" s="74"/>
      <c r="C1" s="74"/>
      <c r="D1" s="74"/>
      <c r="E1" s="74"/>
      <c r="F1" s="74"/>
      <c r="G1" s="74"/>
      <c r="H1" s="74"/>
      <c r="I1" s="74"/>
      <c r="J1" s="75"/>
    </row>
    <row r="2" spans="1:10" ht="15.75" thickBot="1">
      <c r="A2" s="76" t="s">
        <v>51</v>
      </c>
      <c r="B2" s="76"/>
      <c r="C2" s="76"/>
      <c r="D2" s="76"/>
      <c r="E2" s="76"/>
      <c r="F2" s="76" t="s">
        <v>50</v>
      </c>
      <c r="G2" s="76"/>
      <c r="H2" s="76"/>
      <c r="I2" s="76"/>
      <c r="J2" s="76"/>
    </row>
    <row r="3" spans="1:10" ht="15.75" thickBot="1">
      <c r="A3" s="20" t="s">
        <v>49</v>
      </c>
      <c r="B3" s="23" t="s">
        <v>48</v>
      </c>
      <c r="C3" s="22" t="s">
        <v>47</v>
      </c>
      <c r="D3" s="21" t="s">
        <v>46</v>
      </c>
      <c r="E3" s="20" t="s">
        <v>45</v>
      </c>
      <c r="F3" s="20" t="s">
        <v>49</v>
      </c>
      <c r="G3" s="23" t="s">
        <v>48</v>
      </c>
      <c r="H3" s="22" t="s">
        <v>47</v>
      </c>
      <c r="I3" s="21" t="s">
        <v>46</v>
      </c>
      <c r="J3" s="20" t="s">
        <v>45</v>
      </c>
    </row>
    <row r="4" spans="1:10" ht="30">
      <c r="A4" s="35" t="s">
        <v>120</v>
      </c>
      <c r="B4" s="36" t="s">
        <v>1</v>
      </c>
      <c r="C4" s="37">
        <v>2000</v>
      </c>
      <c r="D4" s="38">
        <f t="shared" ref="D4:D7" si="0">E4/C4</f>
        <v>0</v>
      </c>
      <c r="E4" s="39">
        <f>'Szikkasztó árok kotrása'!J10</f>
        <v>0</v>
      </c>
      <c r="F4" s="35" t="s">
        <v>35</v>
      </c>
      <c r="G4" s="36" t="s">
        <v>4</v>
      </c>
      <c r="H4" s="37">
        <v>652</v>
      </c>
      <c r="I4" s="38">
        <f t="shared" ref="I4" si="1">J4/H4</f>
        <v>0</v>
      </c>
      <c r="J4" s="39">
        <f>'Kátyúzás egységár'!I23</f>
        <v>0</v>
      </c>
    </row>
    <row r="5" spans="1:10" ht="30">
      <c r="A5" s="35" t="s">
        <v>112</v>
      </c>
      <c r="B5" s="36" t="s">
        <v>1</v>
      </c>
      <c r="C5" s="37">
        <v>47</v>
      </c>
      <c r="D5" s="38">
        <f t="shared" si="0"/>
        <v>0</v>
      </c>
      <c r="E5" s="40">
        <f>'Klapka-Okolicsányi'!I38</f>
        <v>0</v>
      </c>
      <c r="F5" s="35" t="s">
        <v>37</v>
      </c>
      <c r="G5" s="36" t="s">
        <v>4</v>
      </c>
      <c r="H5" s="37">
        <v>5000</v>
      </c>
      <c r="I5" s="38">
        <f t="shared" ref="I5:I17" si="2">J5/H5</f>
        <v>0</v>
      </c>
      <c r="J5" s="39">
        <f>'Külterületi földutak'!J9</f>
        <v>0</v>
      </c>
    </row>
    <row r="6" spans="1:10" ht="30">
      <c r="A6" s="35" t="s">
        <v>110</v>
      </c>
      <c r="B6" s="36" t="s">
        <v>1</v>
      </c>
      <c r="C6" s="37">
        <v>90</v>
      </c>
      <c r="D6" s="38">
        <f t="shared" si="0"/>
        <v>0</v>
      </c>
      <c r="E6" s="40">
        <f>'Alkotmány utca csap.víz.'!I30</f>
        <v>0</v>
      </c>
      <c r="F6" s="35" t="s">
        <v>121</v>
      </c>
      <c r="G6" s="36" t="s">
        <v>1</v>
      </c>
      <c r="H6" s="37">
        <v>270</v>
      </c>
      <c r="I6" s="38">
        <f t="shared" si="2"/>
        <v>0</v>
      </c>
      <c r="J6" s="39">
        <f>'Róna-Nyíl utca'!I22</f>
        <v>0</v>
      </c>
    </row>
    <row r="7" spans="1:10" ht="30" customHeight="1">
      <c r="A7" s="41" t="s">
        <v>86</v>
      </c>
      <c r="B7" s="42" t="s">
        <v>1</v>
      </c>
      <c r="C7" s="37">
        <v>88</v>
      </c>
      <c r="D7" s="38">
        <f t="shared" si="0"/>
        <v>0</v>
      </c>
      <c r="E7" s="39">
        <f>'Ady Endre '!I44</f>
        <v>0</v>
      </c>
      <c r="F7" s="35" t="s">
        <v>118</v>
      </c>
      <c r="G7" s="36" t="s">
        <v>1</v>
      </c>
      <c r="H7" s="37">
        <v>170</v>
      </c>
      <c r="I7" s="38">
        <f t="shared" si="2"/>
        <v>0</v>
      </c>
      <c r="J7" s="39">
        <f>'Erdőtelek Venyige utca'!I23</f>
        <v>0</v>
      </c>
    </row>
    <row r="8" spans="1:10" ht="30" customHeight="1">
      <c r="A8" s="35"/>
      <c r="B8" s="36"/>
      <c r="C8" s="37"/>
      <c r="D8" s="38"/>
      <c r="E8" s="40"/>
      <c r="F8" s="35" t="s">
        <v>119</v>
      </c>
      <c r="G8" s="36" t="s">
        <v>1</v>
      </c>
      <c r="H8" s="37">
        <v>965</v>
      </c>
      <c r="I8" s="38">
        <f t="shared" si="2"/>
        <v>0</v>
      </c>
      <c r="J8" s="39">
        <f>'Erdőtelek, Diófa utca'!I23</f>
        <v>0</v>
      </c>
    </row>
    <row r="9" spans="1:10">
      <c r="A9" s="35"/>
      <c r="B9" s="36"/>
      <c r="C9" s="37"/>
      <c r="D9" s="38"/>
      <c r="E9" s="40"/>
      <c r="F9" s="35" t="s">
        <v>116</v>
      </c>
      <c r="G9" s="36" t="s">
        <v>4</v>
      </c>
      <c r="H9" s="37">
        <v>125</v>
      </c>
      <c r="I9" s="38">
        <f t="shared" si="2"/>
        <v>0</v>
      </c>
      <c r="J9" s="39">
        <f>'Okolicsány-Szarvas utca járda'!I27</f>
        <v>0</v>
      </c>
    </row>
    <row r="10" spans="1:10">
      <c r="A10" s="35"/>
      <c r="B10" s="36"/>
      <c r="C10" s="37"/>
      <c r="D10" s="38"/>
      <c r="E10" s="40"/>
      <c r="F10" s="35" t="s">
        <v>115</v>
      </c>
      <c r="G10" s="36" t="s">
        <v>4</v>
      </c>
      <c r="H10" s="37">
        <v>43</v>
      </c>
      <c r="I10" s="38">
        <f t="shared" si="2"/>
        <v>0</v>
      </c>
      <c r="J10" s="39">
        <f>'Báthory járda'!I27</f>
        <v>0</v>
      </c>
    </row>
    <row r="11" spans="1:10">
      <c r="A11" s="35"/>
      <c r="B11" s="36"/>
      <c r="C11" s="37"/>
      <c r="D11" s="38"/>
      <c r="E11" s="40"/>
      <c r="F11" s="35" t="s">
        <v>114</v>
      </c>
      <c r="G11" s="36" t="s">
        <v>4</v>
      </c>
      <c r="H11" s="37">
        <v>315</v>
      </c>
      <c r="I11" s="38">
        <f t="shared" si="2"/>
        <v>0</v>
      </c>
      <c r="J11" s="39">
        <f>'Ady Endre járda'!I32</f>
        <v>0</v>
      </c>
    </row>
    <row r="12" spans="1:10">
      <c r="A12" s="35"/>
      <c r="B12" s="36"/>
      <c r="C12" s="37"/>
      <c r="D12" s="38"/>
      <c r="E12" s="40"/>
      <c r="F12" s="35" t="s">
        <v>113</v>
      </c>
      <c r="G12" s="36" t="s">
        <v>4</v>
      </c>
      <c r="H12" s="37">
        <v>300</v>
      </c>
      <c r="I12" s="38">
        <f t="shared" si="2"/>
        <v>0</v>
      </c>
      <c r="J12" s="39">
        <f>'Attila utca'!I37</f>
        <v>0</v>
      </c>
    </row>
    <row r="13" spans="1:10" ht="30">
      <c r="A13" s="35"/>
      <c r="B13" s="36"/>
      <c r="C13" s="37"/>
      <c r="D13" s="38"/>
      <c r="E13" s="40"/>
      <c r="F13" s="35" t="s">
        <v>111</v>
      </c>
      <c r="G13" s="36" t="s">
        <v>4</v>
      </c>
      <c r="H13" s="37">
        <v>240</v>
      </c>
      <c r="I13" s="38">
        <f t="shared" si="2"/>
        <v>0</v>
      </c>
      <c r="J13" s="39">
        <f>'katolikus temető parkoló'!I29</f>
        <v>0</v>
      </c>
    </row>
    <row r="14" spans="1:10" ht="15" customHeight="1">
      <c r="A14" s="35"/>
      <c r="B14" s="36"/>
      <c r="C14" s="37"/>
      <c r="D14" s="38"/>
      <c r="E14" s="40"/>
      <c r="F14" s="35" t="s">
        <v>107</v>
      </c>
      <c r="G14" s="36" t="s">
        <v>4</v>
      </c>
      <c r="H14" s="37">
        <v>135</v>
      </c>
      <c r="I14" s="38">
        <f t="shared" si="2"/>
        <v>0</v>
      </c>
      <c r="J14" s="39">
        <f>'műv ház'!I43</f>
        <v>0</v>
      </c>
    </row>
    <row r="15" spans="1:10">
      <c r="A15" s="41"/>
      <c r="B15" s="36"/>
      <c r="C15" s="37"/>
      <c r="D15" s="38"/>
      <c r="E15" s="43"/>
      <c r="F15" s="51" t="s">
        <v>122</v>
      </c>
      <c r="G15" s="48" t="s">
        <v>1</v>
      </c>
      <c r="H15" s="49">
        <v>350</v>
      </c>
      <c r="I15" s="50">
        <f t="shared" si="2"/>
        <v>0</v>
      </c>
      <c r="J15" s="52">
        <f>'szoborpark öntözés'!I30</f>
        <v>0</v>
      </c>
    </row>
    <row r="16" spans="1:10" ht="30">
      <c r="A16" s="41"/>
      <c r="B16" s="36"/>
      <c r="C16" s="37"/>
      <c r="D16" s="38"/>
      <c r="E16" s="43"/>
      <c r="F16" s="51" t="s">
        <v>123</v>
      </c>
      <c r="G16" s="48" t="s">
        <v>1</v>
      </c>
      <c r="H16" s="49">
        <v>510</v>
      </c>
      <c r="I16" s="50">
        <f t="shared" si="2"/>
        <v>0</v>
      </c>
      <c r="J16" s="52">
        <f>'János vitéz öntöző'!I30</f>
        <v>0</v>
      </c>
    </row>
    <row r="17" spans="1:11" ht="15" customHeight="1" thickBot="1">
      <c r="A17" s="41"/>
      <c r="B17" s="44"/>
      <c r="C17" s="45"/>
      <c r="D17" s="46"/>
      <c r="E17" s="43"/>
      <c r="F17" s="41" t="s">
        <v>108</v>
      </c>
      <c r="G17" s="44" t="s">
        <v>4</v>
      </c>
      <c r="H17" s="45">
        <v>900</v>
      </c>
      <c r="I17" s="46">
        <f t="shared" si="2"/>
        <v>0</v>
      </c>
      <c r="J17" s="43">
        <f>'Martinkó dülő'!I14</f>
        <v>0</v>
      </c>
    </row>
    <row r="18" spans="1:11">
      <c r="A18" s="67" t="s">
        <v>44</v>
      </c>
      <c r="B18" s="68"/>
      <c r="C18" s="68"/>
      <c r="D18" s="68"/>
      <c r="E18" s="34">
        <f>SUM(E4:E17)</f>
        <v>0</v>
      </c>
      <c r="F18" s="67" t="s">
        <v>44</v>
      </c>
      <c r="G18" s="87"/>
      <c r="H18" s="87"/>
      <c r="I18" s="88"/>
      <c r="J18" s="34">
        <f>SUM(J4:J17)</f>
        <v>0</v>
      </c>
      <c r="K18" s="24"/>
    </row>
    <row r="19" spans="1:11">
      <c r="A19" s="69" t="s">
        <v>43</v>
      </c>
      <c r="B19" s="70"/>
      <c r="C19" s="70"/>
      <c r="D19" s="70"/>
      <c r="E19" s="19">
        <f>E20-E18</f>
        <v>0</v>
      </c>
      <c r="F19" s="69" t="s">
        <v>43</v>
      </c>
      <c r="G19" s="85"/>
      <c r="H19" s="85"/>
      <c r="I19" s="86"/>
      <c r="J19" s="19">
        <f>J20-J18</f>
        <v>0</v>
      </c>
    </row>
    <row r="20" spans="1:11" ht="15.75" thickBot="1">
      <c r="A20" s="71" t="s">
        <v>42</v>
      </c>
      <c r="B20" s="72"/>
      <c r="C20" s="72"/>
      <c r="D20" s="72"/>
      <c r="E20" s="18">
        <f>E18*1.27</f>
        <v>0</v>
      </c>
      <c r="F20" s="71" t="s">
        <v>42</v>
      </c>
      <c r="G20" s="83"/>
      <c r="H20" s="83"/>
      <c r="I20" s="84"/>
      <c r="J20" s="18">
        <f>J18*1.27</f>
        <v>0</v>
      </c>
    </row>
    <row r="21" spans="1:11" ht="15.75" thickBot="1"/>
    <row r="22" spans="1:11" ht="15.75" customHeight="1">
      <c r="A22" s="17" t="s">
        <v>40</v>
      </c>
      <c r="B22" s="77">
        <f>E18+J18</f>
        <v>0</v>
      </c>
      <c r="C22" s="78"/>
      <c r="D22" s="79"/>
      <c r="E22" s="14"/>
    </row>
    <row r="23" spans="1:11" ht="15.75">
      <c r="A23" s="16" t="s">
        <v>41</v>
      </c>
      <c r="B23" s="80">
        <f>B24-B22</f>
        <v>0</v>
      </c>
      <c r="C23" s="81"/>
      <c r="D23" s="82"/>
      <c r="E23" s="14"/>
    </row>
    <row r="24" spans="1:11" ht="30.75" thickBot="1">
      <c r="A24" s="15" t="s">
        <v>40</v>
      </c>
      <c r="B24" s="64">
        <f>E20+J20</f>
        <v>0</v>
      </c>
      <c r="C24" s="65"/>
      <c r="D24" s="66"/>
      <c r="E24" s="14"/>
    </row>
  </sheetData>
  <mergeCells count="12">
    <mergeCell ref="B24:D24"/>
    <mergeCell ref="A18:D18"/>
    <mergeCell ref="A19:D19"/>
    <mergeCell ref="A20:D20"/>
    <mergeCell ref="A1:J1"/>
    <mergeCell ref="A2:E2"/>
    <mergeCell ref="F2:J2"/>
    <mergeCell ref="B22:D22"/>
    <mergeCell ref="B23:D23"/>
    <mergeCell ref="F20:I20"/>
    <mergeCell ref="F19:I19"/>
    <mergeCell ref="F18:I18"/>
  </mergeCells>
  <printOptions horizontalCentered="1" verticalCentered="1"/>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K13"/>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7.42578125" style="1" customWidth="1"/>
    <col min="6" max="6" width="12.140625" style="2" customWidth="1"/>
    <col min="7" max="7" width="5.140625" style="2" customWidth="1"/>
    <col min="8" max="8" width="11.28515625" style="2" customWidth="1"/>
    <col min="9" max="9" width="18.28515625" style="2" customWidth="1"/>
    <col min="10" max="10" width="12.7109375" style="12" customWidth="1"/>
    <col min="11" max="11" width="12.85546875" style="12" customWidth="1"/>
    <col min="12" max="256" width="9.140625" style="1"/>
    <col min="257" max="257" width="3.5703125" style="1" customWidth="1"/>
    <col min="258" max="258" width="6.42578125" style="1" customWidth="1"/>
    <col min="259" max="259" width="5.7109375" style="1" customWidth="1"/>
    <col min="260" max="261" width="5.5703125" style="1" customWidth="1"/>
    <col min="262" max="262" width="12.140625" style="1" customWidth="1"/>
    <col min="263" max="263" width="5.140625" style="1" customWidth="1"/>
    <col min="264" max="264" width="12.5703125" style="1" customWidth="1"/>
    <col min="265" max="265" width="18.28515625" style="1" customWidth="1"/>
    <col min="266" max="266" width="12.7109375" style="1" customWidth="1"/>
    <col min="267" max="267" width="12.85546875" style="1" customWidth="1"/>
    <col min="268" max="512" width="9.140625" style="1"/>
    <col min="513" max="513" width="3.5703125" style="1" customWidth="1"/>
    <col min="514" max="514" width="6.42578125" style="1" customWidth="1"/>
    <col min="515" max="515" width="5.7109375" style="1" customWidth="1"/>
    <col min="516" max="517" width="5.5703125" style="1" customWidth="1"/>
    <col min="518" max="518" width="12.140625" style="1" customWidth="1"/>
    <col min="519" max="519" width="5.140625" style="1" customWidth="1"/>
    <col min="520" max="520" width="12.5703125" style="1" customWidth="1"/>
    <col min="521" max="521" width="18.28515625" style="1" customWidth="1"/>
    <col min="522" max="522" width="12.7109375" style="1" customWidth="1"/>
    <col min="523" max="523" width="12.85546875" style="1" customWidth="1"/>
    <col min="524" max="768" width="9.140625" style="1"/>
    <col min="769" max="769" width="3.5703125" style="1" customWidth="1"/>
    <col min="770" max="770" width="6.42578125" style="1" customWidth="1"/>
    <col min="771" max="771" width="5.7109375" style="1" customWidth="1"/>
    <col min="772" max="773" width="5.5703125" style="1" customWidth="1"/>
    <col min="774" max="774" width="12.140625" style="1" customWidth="1"/>
    <col min="775" max="775" width="5.140625" style="1" customWidth="1"/>
    <col min="776" max="776" width="12.5703125" style="1" customWidth="1"/>
    <col min="777" max="777" width="18.28515625" style="1" customWidth="1"/>
    <col min="778" max="778" width="12.7109375" style="1" customWidth="1"/>
    <col min="779" max="779" width="12.85546875" style="1" customWidth="1"/>
    <col min="780" max="1024" width="9.140625" style="1"/>
    <col min="1025" max="1025" width="3.5703125" style="1" customWidth="1"/>
    <col min="1026" max="1026" width="6.42578125" style="1" customWidth="1"/>
    <col min="1027" max="1027" width="5.7109375" style="1" customWidth="1"/>
    <col min="1028" max="1029" width="5.5703125" style="1" customWidth="1"/>
    <col min="1030" max="1030" width="12.140625" style="1" customWidth="1"/>
    <col min="1031" max="1031" width="5.140625" style="1" customWidth="1"/>
    <col min="1032" max="1032" width="12.5703125" style="1" customWidth="1"/>
    <col min="1033" max="1033" width="18.28515625" style="1" customWidth="1"/>
    <col min="1034" max="1034" width="12.7109375" style="1" customWidth="1"/>
    <col min="1035" max="1035" width="12.85546875" style="1" customWidth="1"/>
    <col min="1036" max="1280" width="9.140625" style="1"/>
    <col min="1281" max="1281" width="3.5703125" style="1" customWidth="1"/>
    <col min="1282" max="1282" width="6.42578125" style="1" customWidth="1"/>
    <col min="1283" max="1283" width="5.7109375" style="1" customWidth="1"/>
    <col min="1284" max="1285" width="5.5703125" style="1" customWidth="1"/>
    <col min="1286" max="1286" width="12.140625" style="1" customWidth="1"/>
    <col min="1287" max="1287" width="5.140625" style="1" customWidth="1"/>
    <col min="1288" max="1288" width="12.5703125" style="1" customWidth="1"/>
    <col min="1289" max="1289" width="18.28515625" style="1" customWidth="1"/>
    <col min="1290" max="1290" width="12.7109375" style="1" customWidth="1"/>
    <col min="1291" max="1291" width="12.85546875" style="1" customWidth="1"/>
    <col min="1292" max="1536" width="9.140625" style="1"/>
    <col min="1537" max="1537" width="3.5703125" style="1" customWidth="1"/>
    <col min="1538" max="1538" width="6.42578125" style="1" customWidth="1"/>
    <col min="1539" max="1539" width="5.7109375" style="1" customWidth="1"/>
    <col min="1540" max="1541" width="5.5703125" style="1" customWidth="1"/>
    <col min="1542" max="1542" width="12.140625" style="1" customWidth="1"/>
    <col min="1543" max="1543" width="5.140625" style="1" customWidth="1"/>
    <col min="1544" max="1544" width="12.5703125" style="1" customWidth="1"/>
    <col min="1545" max="1545" width="18.28515625" style="1" customWidth="1"/>
    <col min="1546" max="1546" width="12.7109375" style="1" customWidth="1"/>
    <col min="1547" max="1547" width="12.85546875" style="1" customWidth="1"/>
    <col min="1548" max="1792" width="9.140625" style="1"/>
    <col min="1793" max="1793" width="3.5703125" style="1" customWidth="1"/>
    <col min="1794" max="1794" width="6.42578125" style="1" customWidth="1"/>
    <col min="1795" max="1795" width="5.7109375" style="1" customWidth="1"/>
    <col min="1796" max="1797" width="5.5703125" style="1" customWidth="1"/>
    <col min="1798" max="1798" width="12.140625" style="1" customWidth="1"/>
    <col min="1799" max="1799" width="5.140625" style="1" customWidth="1"/>
    <col min="1800" max="1800" width="12.5703125" style="1" customWidth="1"/>
    <col min="1801" max="1801" width="18.28515625" style="1" customWidth="1"/>
    <col min="1802" max="1802" width="12.7109375" style="1" customWidth="1"/>
    <col min="1803" max="1803" width="12.85546875" style="1" customWidth="1"/>
    <col min="1804" max="2048" width="9.140625" style="1"/>
    <col min="2049" max="2049" width="3.5703125" style="1" customWidth="1"/>
    <col min="2050" max="2050" width="6.42578125" style="1" customWidth="1"/>
    <col min="2051" max="2051" width="5.7109375" style="1" customWidth="1"/>
    <col min="2052" max="2053" width="5.5703125" style="1" customWidth="1"/>
    <col min="2054" max="2054" width="12.140625" style="1" customWidth="1"/>
    <col min="2055" max="2055" width="5.140625" style="1" customWidth="1"/>
    <col min="2056" max="2056" width="12.5703125" style="1" customWidth="1"/>
    <col min="2057" max="2057" width="18.28515625" style="1" customWidth="1"/>
    <col min="2058" max="2058" width="12.7109375" style="1" customWidth="1"/>
    <col min="2059" max="2059" width="12.85546875" style="1" customWidth="1"/>
    <col min="2060" max="2304" width="9.140625" style="1"/>
    <col min="2305" max="2305" width="3.5703125" style="1" customWidth="1"/>
    <col min="2306" max="2306" width="6.42578125" style="1" customWidth="1"/>
    <col min="2307" max="2307" width="5.7109375" style="1" customWidth="1"/>
    <col min="2308" max="2309" width="5.5703125" style="1" customWidth="1"/>
    <col min="2310" max="2310" width="12.140625" style="1" customWidth="1"/>
    <col min="2311" max="2311" width="5.140625" style="1" customWidth="1"/>
    <col min="2312" max="2312" width="12.5703125" style="1" customWidth="1"/>
    <col min="2313" max="2313" width="18.28515625" style="1" customWidth="1"/>
    <col min="2314" max="2314" width="12.7109375" style="1" customWidth="1"/>
    <col min="2315" max="2315" width="12.85546875" style="1" customWidth="1"/>
    <col min="2316" max="2560" width="9.140625" style="1"/>
    <col min="2561" max="2561" width="3.5703125" style="1" customWidth="1"/>
    <col min="2562" max="2562" width="6.42578125" style="1" customWidth="1"/>
    <col min="2563" max="2563" width="5.7109375" style="1" customWidth="1"/>
    <col min="2564" max="2565" width="5.5703125" style="1" customWidth="1"/>
    <col min="2566" max="2566" width="12.140625" style="1" customWidth="1"/>
    <col min="2567" max="2567" width="5.140625" style="1" customWidth="1"/>
    <col min="2568" max="2568" width="12.5703125" style="1" customWidth="1"/>
    <col min="2569" max="2569" width="18.28515625" style="1" customWidth="1"/>
    <col min="2570" max="2570" width="12.7109375" style="1" customWidth="1"/>
    <col min="2571" max="2571" width="12.85546875" style="1" customWidth="1"/>
    <col min="2572" max="2816" width="9.140625" style="1"/>
    <col min="2817" max="2817" width="3.5703125" style="1" customWidth="1"/>
    <col min="2818" max="2818" width="6.42578125" style="1" customWidth="1"/>
    <col min="2819" max="2819" width="5.7109375" style="1" customWidth="1"/>
    <col min="2820" max="2821" width="5.5703125" style="1" customWidth="1"/>
    <col min="2822" max="2822" width="12.140625" style="1" customWidth="1"/>
    <col min="2823" max="2823" width="5.140625" style="1" customWidth="1"/>
    <col min="2824" max="2824" width="12.5703125" style="1" customWidth="1"/>
    <col min="2825" max="2825" width="18.28515625" style="1" customWidth="1"/>
    <col min="2826" max="2826" width="12.7109375" style="1" customWidth="1"/>
    <col min="2827" max="2827" width="12.85546875" style="1" customWidth="1"/>
    <col min="2828" max="3072" width="9.140625" style="1"/>
    <col min="3073" max="3073" width="3.5703125" style="1" customWidth="1"/>
    <col min="3074" max="3074" width="6.42578125" style="1" customWidth="1"/>
    <col min="3075" max="3075" width="5.7109375" style="1" customWidth="1"/>
    <col min="3076" max="3077" width="5.5703125" style="1" customWidth="1"/>
    <col min="3078" max="3078" width="12.140625" style="1" customWidth="1"/>
    <col min="3079" max="3079" width="5.140625" style="1" customWidth="1"/>
    <col min="3080" max="3080" width="12.5703125" style="1" customWidth="1"/>
    <col min="3081" max="3081" width="18.28515625" style="1" customWidth="1"/>
    <col min="3082" max="3082" width="12.7109375" style="1" customWidth="1"/>
    <col min="3083" max="3083" width="12.85546875" style="1" customWidth="1"/>
    <col min="3084" max="3328" width="9.140625" style="1"/>
    <col min="3329" max="3329" width="3.5703125" style="1" customWidth="1"/>
    <col min="3330" max="3330" width="6.42578125" style="1" customWidth="1"/>
    <col min="3331" max="3331" width="5.7109375" style="1" customWidth="1"/>
    <col min="3332" max="3333" width="5.5703125" style="1" customWidth="1"/>
    <col min="3334" max="3334" width="12.140625" style="1" customWidth="1"/>
    <col min="3335" max="3335" width="5.140625" style="1" customWidth="1"/>
    <col min="3336" max="3336" width="12.5703125" style="1" customWidth="1"/>
    <col min="3337" max="3337" width="18.28515625" style="1" customWidth="1"/>
    <col min="3338" max="3338" width="12.7109375" style="1" customWidth="1"/>
    <col min="3339" max="3339" width="12.85546875" style="1" customWidth="1"/>
    <col min="3340" max="3584" width="9.140625" style="1"/>
    <col min="3585" max="3585" width="3.5703125" style="1" customWidth="1"/>
    <col min="3586" max="3586" width="6.42578125" style="1" customWidth="1"/>
    <col min="3587" max="3587" width="5.7109375" style="1" customWidth="1"/>
    <col min="3588" max="3589" width="5.5703125" style="1" customWidth="1"/>
    <col min="3590" max="3590" width="12.140625" style="1" customWidth="1"/>
    <col min="3591" max="3591" width="5.140625" style="1" customWidth="1"/>
    <col min="3592" max="3592" width="12.5703125" style="1" customWidth="1"/>
    <col min="3593" max="3593" width="18.28515625" style="1" customWidth="1"/>
    <col min="3594" max="3594" width="12.7109375" style="1" customWidth="1"/>
    <col min="3595" max="3595" width="12.85546875" style="1" customWidth="1"/>
    <col min="3596" max="3840" width="9.140625" style="1"/>
    <col min="3841" max="3841" width="3.5703125" style="1" customWidth="1"/>
    <col min="3842" max="3842" width="6.42578125" style="1" customWidth="1"/>
    <col min="3843" max="3843" width="5.7109375" style="1" customWidth="1"/>
    <col min="3844" max="3845" width="5.5703125" style="1" customWidth="1"/>
    <col min="3846" max="3846" width="12.140625" style="1" customWidth="1"/>
    <col min="3847" max="3847" width="5.140625" style="1" customWidth="1"/>
    <col min="3848" max="3848" width="12.5703125" style="1" customWidth="1"/>
    <col min="3849" max="3849" width="18.28515625" style="1" customWidth="1"/>
    <col min="3850" max="3850" width="12.7109375" style="1" customWidth="1"/>
    <col min="3851" max="3851" width="12.85546875" style="1" customWidth="1"/>
    <col min="3852" max="4096" width="9.140625" style="1"/>
    <col min="4097" max="4097" width="3.5703125" style="1" customWidth="1"/>
    <col min="4098" max="4098" width="6.42578125" style="1" customWidth="1"/>
    <col min="4099" max="4099" width="5.7109375" style="1" customWidth="1"/>
    <col min="4100" max="4101" width="5.5703125" style="1" customWidth="1"/>
    <col min="4102" max="4102" width="12.140625" style="1" customWidth="1"/>
    <col min="4103" max="4103" width="5.140625" style="1" customWidth="1"/>
    <col min="4104" max="4104" width="12.5703125" style="1" customWidth="1"/>
    <col min="4105" max="4105" width="18.28515625" style="1" customWidth="1"/>
    <col min="4106" max="4106" width="12.7109375" style="1" customWidth="1"/>
    <col min="4107" max="4107" width="12.85546875" style="1" customWidth="1"/>
    <col min="4108" max="4352" width="9.140625" style="1"/>
    <col min="4353" max="4353" width="3.5703125" style="1" customWidth="1"/>
    <col min="4354" max="4354" width="6.42578125" style="1" customWidth="1"/>
    <col min="4355" max="4355" width="5.7109375" style="1" customWidth="1"/>
    <col min="4356" max="4357" width="5.5703125" style="1" customWidth="1"/>
    <col min="4358" max="4358" width="12.140625" style="1" customWidth="1"/>
    <col min="4359" max="4359" width="5.140625" style="1" customWidth="1"/>
    <col min="4360" max="4360" width="12.5703125" style="1" customWidth="1"/>
    <col min="4361" max="4361" width="18.28515625" style="1" customWidth="1"/>
    <col min="4362" max="4362" width="12.7109375" style="1" customWidth="1"/>
    <col min="4363" max="4363" width="12.85546875" style="1" customWidth="1"/>
    <col min="4364" max="4608" width="9.140625" style="1"/>
    <col min="4609" max="4609" width="3.5703125" style="1" customWidth="1"/>
    <col min="4610" max="4610" width="6.42578125" style="1" customWidth="1"/>
    <col min="4611" max="4611" width="5.7109375" style="1" customWidth="1"/>
    <col min="4612" max="4613" width="5.5703125" style="1" customWidth="1"/>
    <col min="4614" max="4614" width="12.140625" style="1" customWidth="1"/>
    <col min="4615" max="4615" width="5.140625" style="1" customWidth="1"/>
    <col min="4616" max="4616" width="12.5703125" style="1" customWidth="1"/>
    <col min="4617" max="4617" width="18.28515625" style="1" customWidth="1"/>
    <col min="4618" max="4618" width="12.7109375" style="1" customWidth="1"/>
    <col min="4619" max="4619" width="12.85546875" style="1" customWidth="1"/>
    <col min="4620" max="4864" width="9.140625" style="1"/>
    <col min="4865" max="4865" width="3.5703125" style="1" customWidth="1"/>
    <col min="4866" max="4866" width="6.42578125" style="1" customWidth="1"/>
    <col min="4867" max="4867" width="5.7109375" style="1" customWidth="1"/>
    <col min="4868" max="4869" width="5.5703125" style="1" customWidth="1"/>
    <col min="4870" max="4870" width="12.140625" style="1" customWidth="1"/>
    <col min="4871" max="4871" width="5.140625" style="1" customWidth="1"/>
    <col min="4872" max="4872" width="12.5703125" style="1" customWidth="1"/>
    <col min="4873" max="4873" width="18.28515625" style="1" customWidth="1"/>
    <col min="4874" max="4874" width="12.7109375" style="1" customWidth="1"/>
    <col min="4875" max="4875" width="12.85546875" style="1" customWidth="1"/>
    <col min="4876" max="5120" width="9.140625" style="1"/>
    <col min="5121" max="5121" width="3.5703125" style="1" customWidth="1"/>
    <col min="5122" max="5122" width="6.42578125" style="1" customWidth="1"/>
    <col min="5123" max="5123" width="5.7109375" style="1" customWidth="1"/>
    <col min="5124" max="5125" width="5.5703125" style="1" customWidth="1"/>
    <col min="5126" max="5126" width="12.140625" style="1" customWidth="1"/>
    <col min="5127" max="5127" width="5.140625" style="1" customWidth="1"/>
    <col min="5128" max="5128" width="12.5703125" style="1" customWidth="1"/>
    <col min="5129" max="5129" width="18.28515625" style="1" customWidth="1"/>
    <col min="5130" max="5130" width="12.7109375" style="1" customWidth="1"/>
    <col min="5131" max="5131" width="12.85546875" style="1" customWidth="1"/>
    <col min="5132" max="5376" width="9.140625" style="1"/>
    <col min="5377" max="5377" width="3.5703125" style="1" customWidth="1"/>
    <col min="5378" max="5378" width="6.42578125" style="1" customWidth="1"/>
    <col min="5379" max="5379" width="5.7109375" style="1" customWidth="1"/>
    <col min="5380" max="5381" width="5.5703125" style="1" customWidth="1"/>
    <col min="5382" max="5382" width="12.140625" style="1" customWidth="1"/>
    <col min="5383" max="5383" width="5.140625" style="1" customWidth="1"/>
    <col min="5384" max="5384" width="12.5703125" style="1" customWidth="1"/>
    <col min="5385" max="5385" width="18.28515625" style="1" customWidth="1"/>
    <col min="5386" max="5386" width="12.7109375" style="1" customWidth="1"/>
    <col min="5387" max="5387" width="12.85546875" style="1" customWidth="1"/>
    <col min="5388" max="5632" width="9.140625" style="1"/>
    <col min="5633" max="5633" width="3.5703125" style="1" customWidth="1"/>
    <col min="5634" max="5634" width="6.42578125" style="1" customWidth="1"/>
    <col min="5635" max="5635" width="5.7109375" style="1" customWidth="1"/>
    <col min="5636" max="5637" width="5.5703125" style="1" customWidth="1"/>
    <col min="5638" max="5638" width="12.140625" style="1" customWidth="1"/>
    <col min="5639" max="5639" width="5.140625" style="1" customWidth="1"/>
    <col min="5640" max="5640" width="12.5703125" style="1" customWidth="1"/>
    <col min="5641" max="5641" width="18.28515625" style="1" customWidth="1"/>
    <col min="5642" max="5642" width="12.7109375" style="1" customWidth="1"/>
    <col min="5643" max="5643" width="12.85546875" style="1" customWidth="1"/>
    <col min="5644" max="5888" width="9.140625" style="1"/>
    <col min="5889" max="5889" width="3.5703125" style="1" customWidth="1"/>
    <col min="5890" max="5890" width="6.42578125" style="1" customWidth="1"/>
    <col min="5891" max="5891" width="5.7109375" style="1" customWidth="1"/>
    <col min="5892" max="5893" width="5.5703125" style="1" customWidth="1"/>
    <col min="5894" max="5894" width="12.140625" style="1" customWidth="1"/>
    <col min="5895" max="5895" width="5.140625" style="1" customWidth="1"/>
    <col min="5896" max="5896" width="12.5703125" style="1" customWidth="1"/>
    <col min="5897" max="5897" width="18.28515625" style="1" customWidth="1"/>
    <col min="5898" max="5898" width="12.7109375" style="1" customWidth="1"/>
    <col min="5899" max="5899" width="12.85546875" style="1" customWidth="1"/>
    <col min="5900" max="6144" width="9.140625" style="1"/>
    <col min="6145" max="6145" width="3.5703125" style="1" customWidth="1"/>
    <col min="6146" max="6146" width="6.42578125" style="1" customWidth="1"/>
    <col min="6147" max="6147" width="5.7109375" style="1" customWidth="1"/>
    <col min="6148" max="6149" width="5.5703125" style="1" customWidth="1"/>
    <col min="6150" max="6150" width="12.140625" style="1" customWidth="1"/>
    <col min="6151" max="6151" width="5.140625" style="1" customWidth="1"/>
    <col min="6152" max="6152" width="12.5703125" style="1" customWidth="1"/>
    <col min="6153" max="6153" width="18.28515625" style="1" customWidth="1"/>
    <col min="6154" max="6154" width="12.7109375" style="1" customWidth="1"/>
    <col min="6155" max="6155" width="12.85546875" style="1" customWidth="1"/>
    <col min="6156" max="6400" width="9.140625" style="1"/>
    <col min="6401" max="6401" width="3.5703125" style="1" customWidth="1"/>
    <col min="6402" max="6402" width="6.42578125" style="1" customWidth="1"/>
    <col min="6403" max="6403" width="5.7109375" style="1" customWidth="1"/>
    <col min="6404" max="6405" width="5.5703125" style="1" customWidth="1"/>
    <col min="6406" max="6406" width="12.140625" style="1" customWidth="1"/>
    <col min="6407" max="6407" width="5.140625" style="1" customWidth="1"/>
    <col min="6408" max="6408" width="12.5703125" style="1" customWidth="1"/>
    <col min="6409" max="6409" width="18.28515625" style="1" customWidth="1"/>
    <col min="6410" max="6410" width="12.7109375" style="1" customWidth="1"/>
    <col min="6411" max="6411" width="12.85546875" style="1" customWidth="1"/>
    <col min="6412" max="6656" width="9.140625" style="1"/>
    <col min="6657" max="6657" width="3.5703125" style="1" customWidth="1"/>
    <col min="6658" max="6658" width="6.42578125" style="1" customWidth="1"/>
    <col min="6659" max="6659" width="5.7109375" style="1" customWidth="1"/>
    <col min="6660" max="6661" width="5.5703125" style="1" customWidth="1"/>
    <col min="6662" max="6662" width="12.140625" style="1" customWidth="1"/>
    <col min="6663" max="6663" width="5.140625" style="1" customWidth="1"/>
    <col min="6664" max="6664" width="12.5703125" style="1" customWidth="1"/>
    <col min="6665" max="6665" width="18.28515625" style="1" customWidth="1"/>
    <col min="6666" max="6666" width="12.7109375" style="1" customWidth="1"/>
    <col min="6667" max="6667" width="12.85546875" style="1" customWidth="1"/>
    <col min="6668" max="6912" width="9.140625" style="1"/>
    <col min="6913" max="6913" width="3.5703125" style="1" customWidth="1"/>
    <col min="6914" max="6914" width="6.42578125" style="1" customWidth="1"/>
    <col min="6915" max="6915" width="5.7109375" style="1" customWidth="1"/>
    <col min="6916" max="6917" width="5.5703125" style="1" customWidth="1"/>
    <col min="6918" max="6918" width="12.140625" style="1" customWidth="1"/>
    <col min="6919" max="6919" width="5.140625" style="1" customWidth="1"/>
    <col min="6920" max="6920" width="12.5703125" style="1" customWidth="1"/>
    <col min="6921" max="6921" width="18.28515625" style="1" customWidth="1"/>
    <col min="6922" max="6922" width="12.7109375" style="1" customWidth="1"/>
    <col min="6923" max="6923" width="12.85546875" style="1" customWidth="1"/>
    <col min="6924" max="7168" width="9.140625" style="1"/>
    <col min="7169" max="7169" width="3.5703125" style="1" customWidth="1"/>
    <col min="7170" max="7170" width="6.42578125" style="1" customWidth="1"/>
    <col min="7171" max="7171" width="5.7109375" style="1" customWidth="1"/>
    <col min="7172" max="7173" width="5.5703125" style="1" customWidth="1"/>
    <col min="7174" max="7174" width="12.140625" style="1" customWidth="1"/>
    <col min="7175" max="7175" width="5.140625" style="1" customWidth="1"/>
    <col min="7176" max="7176" width="12.5703125" style="1" customWidth="1"/>
    <col min="7177" max="7177" width="18.28515625" style="1" customWidth="1"/>
    <col min="7178" max="7178" width="12.7109375" style="1" customWidth="1"/>
    <col min="7179" max="7179" width="12.85546875" style="1" customWidth="1"/>
    <col min="7180" max="7424" width="9.140625" style="1"/>
    <col min="7425" max="7425" width="3.5703125" style="1" customWidth="1"/>
    <col min="7426" max="7426" width="6.42578125" style="1" customWidth="1"/>
    <col min="7427" max="7427" width="5.7109375" style="1" customWidth="1"/>
    <col min="7428" max="7429" width="5.5703125" style="1" customWidth="1"/>
    <col min="7430" max="7430" width="12.140625" style="1" customWidth="1"/>
    <col min="7431" max="7431" width="5.140625" style="1" customWidth="1"/>
    <col min="7432" max="7432" width="12.5703125" style="1" customWidth="1"/>
    <col min="7433" max="7433" width="18.28515625" style="1" customWidth="1"/>
    <col min="7434" max="7434" width="12.7109375" style="1" customWidth="1"/>
    <col min="7435" max="7435" width="12.85546875" style="1" customWidth="1"/>
    <col min="7436" max="7680" width="9.140625" style="1"/>
    <col min="7681" max="7681" width="3.5703125" style="1" customWidth="1"/>
    <col min="7682" max="7682" width="6.42578125" style="1" customWidth="1"/>
    <col min="7683" max="7683" width="5.7109375" style="1" customWidth="1"/>
    <col min="7684" max="7685" width="5.5703125" style="1" customWidth="1"/>
    <col min="7686" max="7686" width="12.140625" style="1" customWidth="1"/>
    <col min="7687" max="7687" width="5.140625" style="1" customWidth="1"/>
    <col min="7688" max="7688" width="12.5703125" style="1" customWidth="1"/>
    <col min="7689" max="7689" width="18.28515625" style="1" customWidth="1"/>
    <col min="7690" max="7690" width="12.7109375" style="1" customWidth="1"/>
    <col min="7691" max="7691" width="12.85546875" style="1" customWidth="1"/>
    <col min="7692" max="7936" width="9.140625" style="1"/>
    <col min="7937" max="7937" width="3.5703125" style="1" customWidth="1"/>
    <col min="7938" max="7938" width="6.42578125" style="1" customWidth="1"/>
    <col min="7939" max="7939" width="5.7109375" style="1" customWidth="1"/>
    <col min="7940" max="7941" width="5.5703125" style="1" customWidth="1"/>
    <col min="7942" max="7942" width="12.140625" style="1" customWidth="1"/>
    <col min="7943" max="7943" width="5.140625" style="1" customWidth="1"/>
    <col min="7944" max="7944" width="12.5703125" style="1" customWidth="1"/>
    <col min="7945" max="7945" width="18.28515625" style="1" customWidth="1"/>
    <col min="7946" max="7946" width="12.7109375" style="1" customWidth="1"/>
    <col min="7947" max="7947" width="12.85546875" style="1" customWidth="1"/>
    <col min="7948" max="8192" width="9.140625" style="1"/>
    <col min="8193" max="8193" width="3.5703125" style="1" customWidth="1"/>
    <col min="8194" max="8194" width="6.42578125" style="1" customWidth="1"/>
    <col min="8195" max="8195" width="5.7109375" style="1" customWidth="1"/>
    <col min="8196" max="8197" width="5.5703125" style="1" customWidth="1"/>
    <col min="8198" max="8198" width="12.140625" style="1" customWidth="1"/>
    <col min="8199" max="8199" width="5.140625" style="1" customWidth="1"/>
    <col min="8200" max="8200" width="12.5703125" style="1" customWidth="1"/>
    <col min="8201" max="8201" width="18.28515625" style="1" customWidth="1"/>
    <col min="8202" max="8202" width="12.7109375" style="1" customWidth="1"/>
    <col min="8203" max="8203" width="12.85546875" style="1" customWidth="1"/>
    <col min="8204" max="8448" width="9.140625" style="1"/>
    <col min="8449" max="8449" width="3.5703125" style="1" customWidth="1"/>
    <col min="8450" max="8450" width="6.42578125" style="1" customWidth="1"/>
    <col min="8451" max="8451" width="5.7109375" style="1" customWidth="1"/>
    <col min="8452" max="8453" width="5.5703125" style="1" customWidth="1"/>
    <col min="8454" max="8454" width="12.140625" style="1" customWidth="1"/>
    <col min="8455" max="8455" width="5.140625" style="1" customWidth="1"/>
    <col min="8456" max="8456" width="12.5703125" style="1" customWidth="1"/>
    <col min="8457" max="8457" width="18.28515625" style="1" customWidth="1"/>
    <col min="8458" max="8458" width="12.7109375" style="1" customWidth="1"/>
    <col min="8459" max="8459" width="12.85546875" style="1" customWidth="1"/>
    <col min="8460" max="8704" width="9.140625" style="1"/>
    <col min="8705" max="8705" width="3.5703125" style="1" customWidth="1"/>
    <col min="8706" max="8706" width="6.42578125" style="1" customWidth="1"/>
    <col min="8707" max="8707" width="5.7109375" style="1" customWidth="1"/>
    <col min="8708" max="8709" width="5.5703125" style="1" customWidth="1"/>
    <col min="8710" max="8710" width="12.140625" style="1" customWidth="1"/>
    <col min="8711" max="8711" width="5.140625" style="1" customWidth="1"/>
    <col min="8712" max="8712" width="12.5703125" style="1" customWidth="1"/>
    <col min="8713" max="8713" width="18.28515625" style="1" customWidth="1"/>
    <col min="8714" max="8714" width="12.7109375" style="1" customWidth="1"/>
    <col min="8715" max="8715" width="12.85546875" style="1" customWidth="1"/>
    <col min="8716" max="8960" width="9.140625" style="1"/>
    <col min="8961" max="8961" width="3.5703125" style="1" customWidth="1"/>
    <col min="8962" max="8962" width="6.42578125" style="1" customWidth="1"/>
    <col min="8963" max="8963" width="5.7109375" style="1" customWidth="1"/>
    <col min="8964" max="8965" width="5.5703125" style="1" customWidth="1"/>
    <col min="8966" max="8966" width="12.140625" style="1" customWidth="1"/>
    <col min="8967" max="8967" width="5.140625" style="1" customWidth="1"/>
    <col min="8968" max="8968" width="12.5703125" style="1" customWidth="1"/>
    <col min="8969" max="8969" width="18.28515625" style="1" customWidth="1"/>
    <col min="8970" max="8970" width="12.7109375" style="1" customWidth="1"/>
    <col min="8971" max="8971" width="12.85546875" style="1" customWidth="1"/>
    <col min="8972" max="9216" width="9.140625" style="1"/>
    <col min="9217" max="9217" width="3.5703125" style="1" customWidth="1"/>
    <col min="9218" max="9218" width="6.42578125" style="1" customWidth="1"/>
    <col min="9219" max="9219" width="5.7109375" style="1" customWidth="1"/>
    <col min="9220" max="9221" width="5.5703125" style="1" customWidth="1"/>
    <col min="9222" max="9222" width="12.140625" style="1" customWidth="1"/>
    <col min="9223" max="9223" width="5.140625" style="1" customWidth="1"/>
    <col min="9224" max="9224" width="12.5703125" style="1" customWidth="1"/>
    <col min="9225" max="9225" width="18.28515625" style="1" customWidth="1"/>
    <col min="9226" max="9226" width="12.7109375" style="1" customWidth="1"/>
    <col min="9227" max="9227" width="12.85546875" style="1" customWidth="1"/>
    <col min="9228" max="9472" width="9.140625" style="1"/>
    <col min="9473" max="9473" width="3.5703125" style="1" customWidth="1"/>
    <col min="9474" max="9474" width="6.42578125" style="1" customWidth="1"/>
    <col min="9475" max="9475" width="5.7109375" style="1" customWidth="1"/>
    <col min="9476" max="9477" width="5.5703125" style="1" customWidth="1"/>
    <col min="9478" max="9478" width="12.140625" style="1" customWidth="1"/>
    <col min="9479" max="9479" width="5.140625" style="1" customWidth="1"/>
    <col min="9480" max="9480" width="12.5703125" style="1" customWidth="1"/>
    <col min="9481" max="9481" width="18.28515625" style="1" customWidth="1"/>
    <col min="9482" max="9482" width="12.7109375" style="1" customWidth="1"/>
    <col min="9483" max="9483" width="12.85546875" style="1" customWidth="1"/>
    <col min="9484" max="9728" width="9.140625" style="1"/>
    <col min="9729" max="9729" width="3.5703125" style="1" customWidth="1"/>
    <col min="9730" max="9730" width="6.42578125" style="1" customWidth="1"/>
    <col min="9731" max="9731" width="5.7109375" style="1" customWidth="1"/>
    <col min="9732" max="9733" width="5.5703125" style="1" customWidth="1"/>
    <col min="9734" max="9734" width="12.140625" style="1" customWidth="1"/>
    <col min="9735" max="9735" width="5.140625" style="1" customWidth="1"/>
    <col min="9736" max="9736" width="12.5703125" style="1" customWidth="1"/>
    <col min="9737" max="9737" width="18.28515625" style="1" customWidth="1"/>
    <col min="9738" max="9738" width="12.7109375" style="1" customWidth="1"/>
    <col min="9739" max="9739" width="12.85546875" style="1" customWidth="1"/>
    <col min="9740" max="9984" width="9.140625" style="1"/>
    <col min="9985" max="9985" width="3.5703125" style="1" customWidth="1"/>
    <col min="9986" max="9986" width="6.42578125" style="1" customWidth="1"/>
    <col min="9987" max="9987" width="5.7109375" style="1" customWidth="1"/>
    <col min="9988" max="9989" width="5.5703125" style="1" customWidth="1"/>
    <col min="9990" max="9990" width="12.140625" style="1" customWidth="1"/>
    <col min="9991" max="9991" width="5.140625" style="1" customWidth="1"/>
    <col min="9992" max="9992" width="12.5703125" style="1" customWidth="1"/>
    <col min="9993" max="9993" width="18.28515625" style="1" customWidth="1"/>
    <col min="9994" max="9994" width="12.7109375" style="1" customWidth="1"/>
    <col min="9995" max="9995" width="12.85546875" style="1" customWidth="1"/>
    <col min="9996" max="10240" width="9.140625" style="1"/>
    <col min="10241" max="10241" width="3.5703125" style="1" customWidth="1"/>
    <col min="10242" max="10242" width="6.42578125" style="1" customWidth="1"/>
    <col min="10243" max="10243" width="5.7109375" style="1" customWidth="1"/>
    <col min="10244" max="10245" width="5.5703125" style="1" customWidth="1"/>
    <col min="10246" max="10246" width="12.140625" style="1" customWidth="1"/>
    <col min="10247" max="10247" width="5.140625" style="1" customWidth="1"/>
    <col min="10248" max="10248" width="12.5703125" style="1" customWidth="1"/>
    <col min="10249" max="10249" width="18.28515625" style="1" customWidth="1"/>
    <col min="10250" max="10250" width="12.7109375" style="1" customWidth="1"/>
    <col min="10251" max="10251" width="12.85546875" style="1" customWidth="1"/>
    <col min="10252" max="10496" width="9.140625" style="1"/>
    <col min="10497" max="10497" width="3.5703125" style="1" customWidth="1"/>
    <col min="10498" max="10498" width="6.42578125" style="1" customWidth="1"/>
    <col min="10499" max="10499" width="5.7109375" style="1" customWidth="1"/>
    <col min="10500" max="10501" width="5.5703125" style="1" customWidth="1"/>
    <col min="10502" max="10502" width="12.140625" style="1" customWidth="1"/>
    <col min="10503" max="10503" width="5.140625" style="1" customWidth="1"/>
    <col min="10504" max="10504" width="12.5703125" style="1" customWidth="1"/>
    <col min="10505" max="10505" width="18.28515625" style="1" customWidth="1"/>
    <col min="10506" max="10506" width="12.7109375" style="1" customWidth="1"/>
    <col min="10507" max="10507" width="12.85546875" style="1" customWidth="1"/>
    <col min="10508" max="10752" width="9.140625" style="1"/>
    <col min="10753" max="10753" width="3.5703125" style="1" customWidth="1"/>
    <col min="10754" max="10754" width="6.42578125" style="1" customWidth="1"/>
    <col min="10755" max="10755" width="5.7109375" style="1" customWidth="1"/>
    <col min="10756" max="10757" width="5.5703125" style="1" customWidth="1"/>
    <col min="10758" max="10758" width="12.140625" style="1" customWidth="1"/>
    <col min="10759" max="10759" width="5.140625" style="1" customWidth="1"/>
    <col min="10760" max="10760" width="12.5703125" style="1" customWidth="1"/>
    <col min="10761" max="10761" width="18.28515625" style="1" customWidth="1"/>
    <col min="10762" max="10762" width="12.7109375" style="1" customWidth="1"/>
    <col min="10763" max="10763" width="12.85546875" style="1" customWidth="1"/>
    <col min="10764" max="11008" width="9.140625" style="1"/>
    <col min="11009" max="11009" width="3.5703125" style="1" customWidth="1"/>
    <col min="11010" max="11010" width="6.42578125" style="1" customWidth="1"/>
    <col min="11011" max="11011" width="5.7109375" style="1" customWidth="1"/>
    <col min="11012" max="11013" width="5.5703125" style="1" customWidth="1"/>
    <col min="11014" max="11014" width="12.140625" style="1" customWidth="1"/>
    <col min="11015" max="11015" width="5.140625" style="1" customWidth="1"/>
    <col min="11016" max="11016" width="12.5703125" style="1" customWidth="1"/>
    <col min="11017" max="11017" width="18.28515625" style="1" customWidth="1"/>
    <col min="11018" max="11018" width="12.7109375" style="1" customWidth="1"/>
    <col min="11019" max="11019" width="12.85546875" style="1" customWidth="1"/>
    <col min="11020" max="11264" width="9.140625" style="1"/>
    <col min="11265" max="11265" width="3.5703125" style="1" customWidth="1"/>
    <col min="11266" max="11266" width="6.42578125" style="1" customWidth="1"/>
    <col min="11267" max="11267" width="5.7109375" style="1" customWidth="1"/>
    <col min="11268" max="11269" width="5.5703125" style="1" customWidth="1"/>
    <col min="11270" max="11270" width="12.140625" style="1" customWidth="1"/>
    <col min="11271" max="11271" width="5.140625" style="1" customWidth="1"/>
    <col min="11272" max="11272" width="12.5703125" style="1" customWidth="1"/>
    <col min="11273" max="11273" width="18.28515625" style="1" customWidth="1"/>
    <col min="11274" max="11274" width="12.7109375" style="1" customWidth="1"/>
    <col min="11275" max="11275" width="12.85546875" style="1" customWidth="1"/>
    <col min="11276" max="11520" width="9.140625" style="1"/>
    <col min="11521" max="11521" width="3.5703125" style="1" customWidth="1"/>
    <col min="11522" max="11522" width="6.42578125" style="1" customWidth="1"/>
    <col min="11523" max="11523" width="5.7109375" style="1" customWidth="1"/>
    <col min="11524" max="11525" width="5.5703125" style="1" customWidth="1"/>
    <col min="11526" max="11526" width="12.140625" style="1" customWidth="1"/>
    <col min="11527" max="11527" width="5.140625" style="1" customWidth="1"/>
    <col min="11528" max="11528" width="12.5703125" style="1" customWidth="1"/>
    <col min="11529" max="11529" width="18.28515625" style="1" customWidth="1"/>
    <col min="11530" max="11530" width="12.7109375" style="1" customWidth="1"/>
    <col min="11531" max="11531" width="12.85546875" style="1" customWidth="1"/>
    <col min="11532" max="11776" width="9.140625" style="1"/>
    <col min="11777" max="11777" width="3.5703125" style="1" customWidth="1"/>
    <col min="11778" max="11778" width="6.42578125" style="1" customWidth="1"/>
    <col min="11779" max="11779" width="5.7109375" style="1" customWidth="1"/>
    <col min="11780" max="11781" width="5.5703125" style="1" customWidth="1"/>
    <col min="11782" max="11782" width="12.140625" style="1" customWidth="1"/>
    <col min="11783" max="11783" width="5.140625" style="1" customWidth="1"/>
    <col min="11784" max="11784" width="12.5703125" style="1" customWidth="1"/>
    <col min="11785" max="11785" width="18.28515625" style="1" customWidth="1"/>
    <col min="11786" max="11786" width="12.7109375" style="1" customWidth="1"/>
    <col min="11787" max="11787" width="12.85546875" style="1" customWidth="1"/>
    <col min="11788" max="12032" width="9.140625" style="1"/>
    <col min="12033" max="12033" width="3.5703125" style="1" customWidth="1"/>
    <col min="12034" max="12034" width="6.42578125" style="1" customWidth="1"/>
    <col min="12035" max="12035" width="5.7109375" style="1" customWidth="1"/>
    <col min="12036" max="12037" width="5.5703125" style="1" customWidth="1"/>
    <col min="12038" max="12038" width="12.140625" style="1" customWidth="1"/>
    <col min="12039" max="12039" width="5.140625" style="1" customWidth="1"/>
    <col min="12040" max="12040" width="12.5703125" style="1" customWidth="1"/>
    <col min="12041" max="12041" width="18.28515625" style="1" customWidth="1"/>
    <col min="12042" max="12042" width="12.7109375" style="1" customWidth="1"/>
    <col min="12043" max="12043" width="12.85546875" style="1" customWidth="1"/>
    <col min="12044" max="12288" width="9.140625" style="1"/>
    <col min="12289" max="12289" width="3.5703125" style="1" customWidth="1"/>
    <col min="12290" max="12290" width="6.42578125" style="1" customWidth="1"/>
    <col min="12291" max="12291" width="5.7109375" style="1" customWidth="1"/>
    <col min="12292" max="12293" width="5.5703125" style="1" customWidth="1"/>
    <col min="12294" max="12294" width="12.140625" style="1" customWidth="1"/>
    <col min="12295" max="12295" width="5.140625" style="1" customWidth="1"/>
    <col min="12296" max="12296" width="12.5703125" style="1" customWidth="1"/>
    <col min="12297" max="12297" width="18.28515625" style="1" customWidth="1"/>
    <col min="12298" max="12298" width="12.7109375" style="1" customWidth="1"/>
    <col min="12299" max="12299" width="12.85546875" style="1" customWidth="1"/>
    <col min="12300" max="12544" width="9.140625" style="1"/>
    <col min="12545" max="12545" width="3.5703125" style="1" customWidth="1"/>
    <col min="12546" max="12546" width="6.42578125" style="1" customWidth="1"/>
    <col min="12547" max="12547" width="5.7109375" style="1" customWidth="1"/>
    <col min="12548" max="12549" width="5.5703125" style="1" customWidth="1"/>
    <col min="12550" max="12550" width="12.140625" style="1" customWidth="1"/>
    <col min="12551" max="12551" width="5.140625" style="1" customWidth="1"/>
    <col min="12552" max="12552" width="12.5703125" style="1" customWidth="1"/>
    <col min="12553" max="12553" width="18.28515625" style="1" customWidth="1"/>
    <col min="12554" max="12554" width="12.7109375" style="1" customWidth="1"/>
    <col min="12555" max="12555" width="12.85546875" style="1" customWidth="1"/>
    <col min="12556" max="12800" width="9.140625" style="1"/>
    <col min="12801" max="12801" width="3.5703125" style="1" customWidth="1"/>
    <col min="12802" max="12802" width="6.42578125" style="1" customWidth="1"/>
    <col min="12803" max="12803" width="5.7109375" style="1" customWidth="1"/>
    <col min="12804" max="12805" width="5.5703125" style="1" customWidth="1"/>
    <col min="12806" max="12806" width="12.140625" style="1" customWidth="1"/>
    <col min="12807" max="12807" width="5.140625" style="1" customWidth="1"/>
    <col min="12808" max="12808" width="12.5703125" style="1" customWidth="1"/>
    <col min="12809" max="12809" width="18.28515625" style="1" customWidth="1"/>
    <col min="12810" max="12810" width="12.7109375" style="1" customWidth="1"/>
    <col min="12811" max="12811" width="12.85546875" style="1" customWidth="1"/>
    <col min="12812" max="13056" width="9.140625" style="1"/>
    <col min="13057" max="13057" width="3.5703125" style="1" customWidth="1"/>
    <col min="13058" max="13058" width="6.42578125" style="1" customWidth="1"/>
    <col min="13059" max="13059" width="5.7109375" style="1" customWidth="1"/>
    <col min="13060" max="13061" width="5.5703125" style="1" customWidth="1"/>
    <col min="13062" max="13062" width="12.140625" style="1" customWidth="1"/>
    <col min="13063" max="13063" width="5.140625" style="1" customWidth="1"/>
    <col min="13064" max="13064" width="12.5703125" style="1" customWidth="1"/>
    <col min="13065" max="13065" width="18.28515625" style="1" customWidth="1"/>
    <col min="13066" max="13066" width="12.7109375" style="1" customWidth="1"/>
    <col min="13067" max="13067" width="12.85546875" style="1" customWidth="1"/>
    <col min="13068" max="13312" width="9.140625" style="1"/>
    <col min="13313" max="13313" width="3.5703125" style="1" customWidth="1"/>
    <col min="13314" max="13314" width="6.42578125" style="1" customWidth="1"/>
    <col min="13315" max="13315" width="5.7109375" style="1" customWidth="1"/>
    <col min="13316" max="13317" width="5.5703125" style="1" customWidth="1"/>
    <col min="13318" max="13318" width="12.140625" style="1" customWidth="1"/>
    <col min="13319" max="13319" width="5.140625" style="1" customWidth="1"/>
    <col min="13320" max="13320" width="12.5703125" style="1" customWidth="1"/>
    <col min="13321" max="13321" width="18.28515625" style="1" customWidth="1"/>
    <col min="13322" max="13322" width="12.7109375" style="1" customWidth="1"/>
    <col min="13323" max="13323" width="12.85546875" style="1" customWidth="1"/>
    <col min="13324" max="13568" width="9.140625" style="1"/>
    <col min="13569" max="13569" width="3.5703125" style="1" customWidth="1"/>
    <col min="13570" max="13570" width="6.42578125" style="1" customWidth="1"/>
    <col min="13571" max="13571" width="5.7109375" style="1" customWidth="1"/>
    <col min="13572" max="13573" width="5.5703125" style="1" customWidth="1"/>
    <col min="13574" max="13574" width="12.140625" style="1" customWidth="1"/>
    <col min="13575" max="13575" width="5.140625" style="1" customWidth="1"/>
    <col min="13576" max="13576" width="12.5703125" style="1" customWidth="1"/>
    <col min="13577" max="13577" width="18.28515625" style="1" customWidth="1"/>
    <col min="13578" max="13578" width="12.7109375" style="1" customWidth="1"/>
    <col min="13579" max="13579" width="12.85546875" style="1" customWidth="1"/>
    <col min="13580" max="13824" width="9.140625" style="1"/>
    <col min="13825" max="13825" width="3.5703125" style="1" customWidth="1"/>
    <col min="13826" max="13826" width="6.42578125" style="1" customWidth="1"/>
    <col min="13827" max="13827" width="5.7109375" style="1" customWidth="1"/>
    <col min="13828" max="13829" width="5.5703125" style="1" customWidth="1"/>
    <col min="13830" max="13830" width="12.140625" style="1" customWidth="1"/>
    <col min="13831" max="13831" width="5.140625" style="1" customWidth="1"/>
    <col min="13832" max="13832" width="12.5703125" style="1" customWidth="1"/>
    <col min="13833" max="13833" width="18.28515625" style="1" customWidth="1"/>
    <col min="13834" max="13834" width="12.7109375" style="1" customWidth="1"/>
    <col min="13835" max="13835" width="12.85546875" style="1" customWidth="1"/>
    <col min="13836" max="14080" width="9.140625" style="1"/>
    <col min="14081" max="14081" width="3.5703125" style="1" customWidth="1"/>
    <col min="14082" max="14082" width="6.42578125" style="1" customWidth="1"/>
    <col min="14083" max="14083" width="5.7109375" style="1" customWidth="1"/>
    <col min="14084" max="14085" width="5.5703125" style="1" customWidth="1"/>
    <col min="14086" max="14086" width="12.140625" style="1" customWidth="1"/>
    <col min="14087" max="14087" width="5.140625" style="1" customWidth="1"/>
    <col min="14088" max="14088" width="12.5703125" style="1" customWidth="1"/>
    <col min="14089" max="14089" width="18.28515625" style="1" customWidth="1"/>
    <col min="14090" max="14090" width="12.7109375" style="1" customWidth="1"/>
    <col min="14091" max="14091" width="12.85546875" style="1" customWidth="1"/>
    <col min="14092" max="14336" width="9.140625" style="1"/>
    <col min="14337" max="14337" width="3.5703125" style="1" customWidth="1"/>
    <col min="14338" max="14338" width="6.42578125" style="1" customWidth="1"/>
    <col min="14339" max="14339" width="5.7109375" style="1" customWidth="1"/>
    <col min="14340" max="14341" width="5.5703125" style="1" customWidth="1"/>
    <col min="14342" max="14342" width="12.140625" style="1" customWidth="1"/>
    <col min="14343" max="14343" width="5.140625" style="1" customWidth="1"/>
    <col min="14344" max="14344" width="12.5703125" style="1" customWidth="1"/>
    <col min="14345" max="14345" width="18.28515625" style="1" customWidth="1"/>
    <col min="14346" max="14346" width="12.7109375" style="1" customWidth="1"/>
    <col min="14347" max="14347" width="12.85546875" style="1" customWidth="1"/>
    <col min="14348" max="14592" width="9.140625" style="1"/>
    <col min="14593" max="14593" width="3.5703125" style="1" customWidth="1"/>
    <col min="14594" max="14594" width="6.42578125" style="1" customWidth="1"/>
    <col min="14595" max="14595" width="5.7109375" style="1" customWidth="1"/>
    <col min="14596" max="14597" width="5.5703125" style="1" customWidth="1"/>
    <col min="14598" max="14598" width="12.140625" style="1" customWidth="1"/>
    <col min="14599" max="14599" width="5.140625" style="1" customWidth="1"/>
    <col min="14600" max="14600" width="12.5703125" style="1" customWidth="1"/>
    <col min="14601" max="14601" width="18.28515625" style="1" customWidth="1"/>
    <col min="14602" max="14602" width="12.7109375" style="1" customWidth="1"/>
    <col min="14603" max="14603" width="12.85546875" style="1" customWidth="1"/>
    <col min="14604" max="14848" width="9.140625" style="1"/>
    <col min="14849" max="14849" width="3.5703125" style="1" customWidth="1"/>
    <col min="14850" max="14850" width="6.42578125" style="1" customWidth="1"/>
    <col min="14851" max="14851" width="5.7109375" style="1" customWidth="1"/>
    <col min="14852" max="14853" width="5.5703125" style="1" customWidth="1"/>
    <col min="14854" max="14854" width="12.140625" style="1" customWidth="1"/>
    <col min="14855" max="14855" width="5.140625" style="1" customWidth="1"/>
    <col min="14856" max="14856" width="12.5703125" style="1" customWidth="1"/>
    <col min="14857" max="14857" width="18.28515625" style="1" customWidth="1"/>
    <col min="14858" max="14858" width="12.7109375" style="1" customWidth="1"/>
    <col min="14859" max="14859" width="12.85546875" style="1" customWidth="1"/>
    <col min="14860" max="15104" width="9.140625" style="1"/>
    <col min="15105" max="15105" width="3.5703125" style="1" customWidth="1"/>
    <col min="15106" max="15106" width="6.42578125" style="1" customWidth="1"/>
    <col min="15107" max="15107" width="5.7109375" style="1" customWidth="1"/>
    <col min="15108" max="15109" width="5.5703125" style="1" customWidth="1"/>
    <col min="15110" max="15110" width="12.140625" style="1" customWidth="1"/>
    <col min="15111" max="15111" width="5.140625" style="1" customWidth="1"/>
    <col min="15112" max="15112" width="12.5703125" style="1" customWidth="1"/>
    <col min="15113" max="15113" width="18.28515625" style="1" customWidth="1"/>
    <col min="15114" max="15114" width="12.7109375" style="1" customWidth="1"/>
    <col min="15115" max="15115" width="12.85546875" style="1" customWidth="1"/>
    <col min="15116" max="15360" width="9.140625" style="1"/>
    <col min="15361" max="15361" width="3.5703125" style="1" customWidth="1"/>
    <col min="15362" max="15362" width="6.42578125" style="1" customWidth="1"/>
    <col min="15363" max="15363" width="5.7109375" style="1" customWidth="1"/>
    <col min="15364" max="15365" width="5.5703125" style="1" customWidth="1"/>
    <col min="15366" max="15366" width="12.140625" style="1" customWidth="1"/>
    <col min="15367" max="15367" width="5.140625" style="1" customWidth="1"/>
    <col min="15368" max="15368" width="12.5703125" style="1" customWidth="1"/>
    <col min="15369" max="15369" width="18.28515625" style="1" customWidth="1"/>
    <col min="15370" max="15370" width="12.7109375" style="1" customWidth="1"/>
    <col min="15371" max="15371" width="12.85546875" style="1" customWidth="1"/>
    <col min="15372" max="15616" width="9.140625" style="1"/>
    <col min="15617" max="15617" width="3.5703125" style="1" customWidth="1"/>
    <col min="15618" max="15618" width="6.42578125" style="1" customWidth="1"/>
    <col min="15619" max="15619" width="5.7109375" style="1" customWidth="1"/>
    <col min="15620" max="15621" width="5.5703125" style="1" customWidth="1"/>
    <col min="15622" max="15622" width="12.140625" style="1" customWidth="1"/>
    <col min="15623" max="15623" width="5.140625" style="1" customWidth="1"/>
    <col min="15624" max="15624" width="12.5703125" style="1" customWidth="1"/>
    <col min="15625" max="15625" width="18.28515625" style="1" customWidth="1"/>
    <col min="15626" max="15626" width="12.7109375" style="1" customWidth="1"/>
    <col min="15627" max="15627" width="12.85546875" style="1" customWidth="1"/>
    <col min="15628" max="15872" width="9.140625" style="1"/>
    <col min="15873" max="15873" width="3.5703125" style="1" customWidth="1"/>
    <col min="15874" max="15874" width="6.42578125" style="1" customWidth="1"/>
    <col min="15875" max="15875" width="5.7109375" style="1" customWidth="1"/>
    <col min="15876" max="15877" width="5.5703125" style="1" customWidth="1"/>
    <col min="15878" max="15878" width="12.140625" style="1" customWidth="1"/>
    <col min="15879" max="15879" width="5.140625" style="1" customWidth="1"/>
    <col min="15880" max="15880" width="12.5703125" style="1" customWidth="1"/>
    <col min="15881" max="15881" width="18.28515625" style="1" customWidth="1"/>
    <col min="15882" max="15882" width="12.7109375" style="1" customWidth="1"/>
    <col min="15883" max="15883" width="12.85546875" style="1" customWidth="1"/>
    <col min="15884" max="16128" width="9.140625" style="1"/>
    <col min="16129" max="16129" width="3.5703125" style="1" customWidth="1"/>
    <col min="16130" max="16130" width="6.42578125" style="1" customWidth="1"/>
    <col min="16131" max="16131" width="5.7109375" style="1" customWidth="1"/>
    <col min="16132" max="16133" width="5.5703125" style="1" customWidth="1"/>
    <col min="16134" max="16134" width="12.140625" style="1" customWidth="1"/>
    <col min="16135" max="16135" width="5.140625" style="1" customWidth="1"/>
    <col min="16136" max="16136" width="12.5703125" style="1" customWidth="1"/>
    <col min="16137" max="16137" width="18.28515625" style="1" customWidth="1"/>
    <col min="16138" max="16138" width="12.7109375" style="1" customWidth="1"/>
    <col min="16139" max="16139" width="12.85546875" style="1" customWidth="1"/>
    <col min="16140" max="16384" width="9.140625" style="1"/>
  </cols>
  <sheetData>
    <row r="1" spans="1:11" ht="15" customHeight="1"/>
    <row r="2" spans="1:11" ht="15" customHeight="1">
      <c r="A2" s="53" t="s">
        <v>20</v>
      </c>
      <c r="B2" s="53"/>
      <c r="C2" s="53"/>
      <c r="D2" s="53"/>
      <c r="E2" s="53"/>
      <c r="F2" s="53"/>
      <c r="G2" s="53"/>
      <c r="H2" s="53"/>
      <c r="I2" s="53"/>
      <c r="J2" s="53"/>
      <c r="K2" s="1"/>
    </row>
    <row r="3" spans="1:11" ht="19.5" customHeight="1">
      <c r="A3" s="57" t="s">
        <v>37</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15" customHeight="1">
      <c r="A5" s="55" t="s">
        <v>54</v>
      </c>
      <c r="B5" s="55"/>
      <c r="C5" s="55"/>
      <c r="D5" s="55"/>
      <c r="E5" s="55"/>
      <c r="F5" s="55"/>
      <c r="G5" s="55"/>
      <c r="H5" s="55"/>
      <c r="I5" s="55"/>
      <c r="J5" s="55"/>
      <c r="K5" s="1"/>
    </row>
    <row r="6" spans="1:11" ht="12.6" customHeight="1">
      <c r="A6" s="47"/>
      <c r="B6" s="47"/>
      <c r="C6" s="47"/>
      <c r="D6" s="47"/>
      <c r="E6" s="47"/>
      <c r="F6" s="47"/>
      <c r="G6" s="47"/>
      <c r="H6" s="47"/>
      <c r="I6" s="47"/>
      <c r="J6" s="47"/>
      <c r="K6" s="1"/>
    </row>
    <row r="7" spans="1:11">
      <c r="A7" s="5" t="s">
        <v>0</v>
      </c>
      <c r="B7" s="5" t="s">
        <v>19</v>
      </c>
      <c r="C7" s="5"/>
      <c r="D7" s="5"/>
      <c r="E7" s="5"/>
      <c r="F7" s="8"/>
      <c r="G7" s="8"/>
      <c r="H7" s="8"/>
      <c r="I7" s="8"/>
      <c r="J7" s="5"/>
      <c r="K7" s="2"/>
    </row>
    <row r="8" spans="1:11">
      <c r="A8" s="5"/>
      <c r="B8" s="5" t="s">
        <v>38</v>
      </c>
      <c r="C8" s="5"/>
      <c r="D8" s="5"/>
      <c r="E8" s="5"/>
      <c r="F8" s="8"/>
      <c r="G8" s="8"/>
      <c r="H8" s="8"/>
      <c r="I8" s="8"/>
      <c r="J8" s="5"/>
      <c r="K8" s="2"/>
    </row>
    <row r="9" spans="1:11">
      <c r="A9" s="5"/>
      <c r="B9" s="5"/>
      <c r="C9" s="5">
        <v>5000</v>
      </c>
      <c r="D9" s="5" t="s">
        <v>4</v>
      </c>
      <c r="E9" s="5" t="s">
        <v>2</v>
      </c>
      <c r="F9" s="8"/>
      <c r="G9" s="8"/>
      <c r="H9" s="8"/>
      <c r="I9" s="8"/>
      <c r="J9" s="8">
        <f>C9*F9</f>
        <v>0</v>
      </c>
      <c r="K9" s="2"/>
    </row>
    <row r="10" spans="1:11">
      <c r="A10" s="5" t="s">
        <v>7</v>
      </c>
      <c r="B10" s="5"/>
      <c r="C10" s="6">
        <v>0.27</v>
      </c>
      <c r="D10" s="5"/>
      <c r="E10" s="5"/>
      <c r="F10" s="8"/>
      <c r="G10" s="8"/>
      <c r="H10" s="8"/>
      <c r="I10" s="8"/>
      <c r="J10" s="8">
        <f>J9*0.27</f>
        <v>0</v>
      </c>
      <c r="K10" s="1"/>
    </row>
    <row r="11" spans="1:11">
      <c r="A11" s="7" t="s">
        <v>8</v>
      </c>
      <c r="B11" s="3"/>
      <c r="C11" s="3"/>
      <c r="D11" s="3"/>
      <c r="E11" s="3"/>
      <c r="F11" s="4"/>
      <c r="G11" s="4"/>
      <c r="H11" s="4"/>
      <c r="I11" s="4"/>
      <c r="J11" s="4">
        <f>SUM(J9:J10)</f>
        <v>0</v>
      </c>
      <c r="K11" s="1"/>
    </row>
    <row r="12" spans="1:11">
      <c r="A12" s="5"/>
      <c r="B12" s="5"/>
      <c r="C12" s="5"/>
      <c r="D12" s="5"/>
      <c r="E12" s="5"/>
      <c r="F12" s="8"/>
      <c r="G12" s="8"/>
      <c r="H12" s="8"/>
      <c r="I12" s="8"/>
      <c r="J12" s="8"/>
      <c r="K12" s="1"/>
    </row>
    <row r="13" spans="1:11">
      <c r="A13" s="5"/>
      <c r="B13" s="5"/>
      <c r="C13" s="5"/>
      <c r="D13" s="5"/>
      <c r="E13" s="5"/>
      <c r="F13" s="8"/>
      <c r="G13" s="8"/>
      <c r="H13" s="8"/>
      <c r="I13" s="8"/>
      <c r="J13" s="13"/>
    </row>
  </sheetData>
  <mergeCells count="4">
    <mergeCell ref="A2:J2"/>
    <mergeCell ref="A3:J3"/>
    <mergeCell ref="A5:J5"/>
    <mergeCell ref="A4:J4"/>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2:L25"/>
  <sheetViews>
    <sheetView showGridLines="0" workbookViewId="0"/>
  </sheetViews>
  <sheetFormatPr defaultRowHeight="12.75"/>
  <cols>
    <col min="1" max="1" width="3.5703125" style="5" customWidth="1"/>
    <col min="2" max="2" width="5.28515625" style="5" customWidth="1"/>
    <col min="3" max="3" width="5.7109375" style="5" customWidth="1"/>
    <col min="4" max="4" width="5.5703125" style="5" customWidth="1"/>
    <col min="5" max="5" width="6.5703125" style="5" customWidth="1"/>
    <col min="6" max="6" width="11" style="8" customWidth="1"/>
    <col min="7" max="7" width="5.140625" style="8" customWidth="1"/>
    <col min="8" max="9" width="13.28515625" style="8" customWidth="1"/>
    <col min="10" max="10" width="16.140625" style="8" customWidth="1"/>
    <col min="11" max="11" width="15.85546875" style="13" customWidth="1"/>
    <col min="12" max="12" width="12.85546875" style="13" customWidth="1"/>
    <col min="13" max="256" width="9.140625" style="5"/>
    <col min="257" max="257" width="3.5703125" style="5" customWidth="1"/>
    <col min="258" max="258" width="5.28515625" style="5" customWidth="1"/>
    <col min="259" max="259" width="5.7109375" style="5" customWidth="1"/>
    <col min="260" max="260" width="5.5703125" style="5" customWidth="1"/>
    <col min="261" max="261" width="6.5703125" style="5" customWidth="1"/>
    <col min="262" max="262" width="11" style="5" customWidth="1"/>
    <col min="263" max="263" width="5.140625" style="5" customWidth="1"/>
    <col min="264" max="265" width="13.28515625" style="5" customWidth="1"/>
    <col min="266" max="266" width="16.140625" style="5" customWidth="1"/>
    <col min="267" max="267" width="15.85546875" style="5" customWidth="1"/>
    <col min="268" max="268" width="12.85546875" style="5" customWidth="1"/>
    <col min="269" max="512" width="9.140625" style="5"/>
    <col min="513" max="513" width="3.5703125" style="5" customWidth="1"/>
    <col min="514" max="514" width="5.28515625" style="5" customWidth="1"/>
    <col min="515" max="515" width="5.7109375" style="5" customWidth="1"/>
    <col min="516" max="516" width="5.5703125" style="5" customWidth="1"/>
    <col min="517" max="517" width="6.5703125" style="5" customWidth="1"/>
    <col min="518" max="518" width="11" style="5" customWidth="1"/>
    <col min="519" max="519" width="5.140625" style="5" customWidth="1"/>
    <col min="520" max="521" width="13.28515625" style="5" customWidth="1"/>
    <col min="522" max="522" width="16.140625" style="5" customWidth="1"/>
    <col min="523" max="523" width="15.85546875" style="5" customWidth="1"/>
    <col min="524" max="524" width="12.85546875" style="5" customWidth="1"/>
    <col min="525" max="768" width="9.140625" style="5"/>
    <col min="769" max="769" width="3.5703125" style="5" customWidth="1"/>
    <col min="770" max="770" width="5.28515625" style="5" customWidth="1"/>
    <col min="771" max="771" width="5.7109375" style="5" customWidth="1"/>
    <col min="772" max="772" width="5.5703125" style="5" customWidth="1"/>
    <col min="773" max="773" width="6.5703125" style="5" customWidth="1"/>
    <col min="774" max="774" width="11" style="5" customWidth="1"/>
    <col min="775" max="775" width="5.140625" style="5" customWidth="1"/>
    <col min="776" max="777" width="13.28515625" style="5" customWidth="1"/>
    <col min="778" max="778" width="16.140625" style="5" customWidth="1"/>
    <col min="779" max="779" width="15.85546875" style="5" customWidth="1"/>
    <col min="780" max="780" width="12.85546875" style="5" customWidth="1"/>
    <col min="781" max="1024" width="9.140625" style="5"/>
    <col min="1025" max="1025" width="3.5703125" style="5" customWidth="1"/>
    <col min="1026" max="1026" width="5.28515625" style="5" customWidth="1"/>
    <col min="1027" max="1027" width="5.7109375" style="5" customWidth="1"/>
    <col min="1028" max="1028" width="5.5703125" style="5" customWidth="1"/>
    <col min="1029" max="1029" width="6.5703125" style="5" customWidth="1"/>
    <col min="1030" max="1030" width="11" style="5" customWidth="1"/>
    <col min="1031" max="1031" width="5.140625" style="5" customWidth="1"/>
    <col min="1032" max="1033" width="13.28515625" style="5" customWidth="1"/>
    <col min="1034" max="1034" width="16.140625" style="5" customWidth="1"/>
    <col min="1035" max="1035" width="15.85546875" style="5" customWidth="1"/>
    <col min="1036" max="1036" width="12.85546875" style="5" customWidth="1"/>
    <col min="1037" max="1280" width="9.140625" style="5"/>
    <col min="1281" max="1281" width="3.5703125" style="5" customWidth="1"/>
    <col min="1282" max="1282" width="5.28515625" style="5" customWidth="1"/>
    <col min="1283" max="1283" width="5.7109375" style="5" customWidth="1"/>
    <col min="1284" max="1284" width="5.5703125" style="5" customWidth="1"/>
    <col min="1285" max="1285" width="6.5703125" style="5" customWidth="1"/>
    <col min="1286" max="1286" width="11" style="5" customWidth="1"/>
    <col min="1287" max="1287" width="5.140625" style="5" customWidth="1"/>
    <col min="1288" max="1289" width="13.28515625" style="5" customWidth="1"/>
    <col min="1290" max="1290" width="16.140625" style="5" customWidth="1"/>
    <col min="1291" max="1291" width="15.85546875" style="5" customWidth="1"/>
    <col min="1292" max="1292" width="12.85546875" style="5" customWidth="1"/>
    <col min="1293" max="1536" width="9.140625" style="5"/>
    <col min="1537" max="1537" width="3.5703125" style="5" customWidth="1"/>
    <col min="1538" max="1538" width="5.28515625" style="5" customWidth="1"/>
    <col min="1539" max="1539" width="5.7109375" style="5" customWidth="1"/>
    <col min="1540" max="1540" width="5.5703125" style="5" customWidth="1"/>
    <col min="1541" max="1541" width="6.5703125" style="5" customWidth="1"/>
    <col min="1542" max="1542" width="11" style="5" customWidth="1"/>
    <col min="1543" max="1543" width="5.140625" style="5" customWidth="1"/>
    <col min="1544" max="1545" width="13.28515625" style="5" customWidth="1"/>
    <col min="1546" max="1546" width="16.140625" style="5" customWidth="1"/>
    <col min="1547" max="1547" width="15.85546875" style="5" customWidth="1"/>
    <col min="1548" max="1548" width="12.85546875" style="5" customWidth="1"/>
    <col min="1549" max="1792" width="9.140625" style="5"/>
    <col min="1793" max="1793" width="3.5703125" style="5" customWidth="1"/>
    <col min="1794" max="1794" width="5.28515625" style="5" customWidth="1"/>
    <col min="1795" max="1795" width="5.7109375" style="5" customWidth="1"/>
    <col min="1796" max="1796" width="5.5703125" style="5" customWidth="1"/>
    <col min="1797" max="1797" width="6.5703125" style="5" customWidth="1"/>
    <col min="1798" max="1798" width="11" style="5" customWidth="1"/>
    <col min="1799" max="1799" width="5.140625" style="5" customWidth="1"/>
    <col min="1800" max="1801" width="13.28515625" style="5" customWidth="1"/>
    <col min="1802" max="1802" width="16.140625" style="5" customWidth="1"/>
    <col min="1803" max="1803" width="15.85546875" style="5" customWidth="1"/>
    <col min="1804" max="1804" width="12.85546875" style="5" customWidth="1"/>
    <col min="1805" max="2048" width="9.140625" style="5"/>
    <col min="2049" max="2049" width="3.5703125" style="5" customWidth="1"/>
    <col min="2050" max="2050" width="5.28515625" style="5" customWidth="1"/>
    <col min="2051" max="2051" width="5.7109375" style="5" customWidth="1"/>
    <col min="2052" max="2052" width="5.5703125" style="5" customWidth="1"/>
    <col min="2053" max="2053" width="6.5703125" style="5" customWidth="1"/>
    <col min="2054" max="2054" width="11" style="5" customWidth="1"/>
    <col min="2055" max="2055" width="5.140625" style="5" customWidth="1"/>
    <col min="2056" max="2057" width="13.28515625" style="5" customWidth="1"/>
    <col min="2058" max="2058" width="16.140625" style="5" customWidth="1"/>
    <col min="2059" max="2059" width="15.85546875" style="5" customWidth="1"/>
    <col min="2060" max="2060" width="12.85546875" style="5" customWidth="1"/>
    <col min="2061" max="2304" width="9.140625" style="5"/>
    <col min="2305" max="2305" width="3.5703125" style="5" customWidth="1"/>
    <col min="2306" max="2306" width="5.28515625" style="5" customWidth="1"/>
    <col min="2307" max="2307" width="5.7109375" style="5" customWidth="1"/>
    <col min="2308" max="2308" width="5.5703125" style="5" customWidth="1"/>
    <col min="2309" max="2309" width="6.5703125" style="5" customWidth="1"/>
    <col min="2310" max="2310" width="11" style="5" customWidth="1"/>
    <col min="2311" max="2311" width="5.140625" style="5" customWidth="1"/>
    <col min="2312" max="2313" width="13.28515625" style="5" customWidth="1"/>
    <col min="2314" max="2314" width="16.140625" style="5" customWidth="1"/>
    <col min="2315" max="2315" width="15.85546875" style="5" customWidth="1"/>
    <col min="2316" max="2316" width="12.85546875" style="5" customWidth="1"/>
    <col min="2317" max="2560" width="9.140625" style="5"/>
    <col min="2561" max="2561" width="3.5703125" style="5" customWidth="1"/>
    <col min="2562" max="2562" width="5.28515625" style="5" customWidth="1"/>
    <col min="2563" max="2563" width="5.7109375" style="5" customWidth="1"/>
    <col min="2564" max="2564" width="5.5703125" style="5" customWidth="1"/>
    <col min="2565" max="2565" width="6.5703125" style="5" customWidth="1"/>
    <col min="2566" max="2566" width="11" style="5" customWidth="1"/>
    <col min="2567" max="2567" width="5.140625" style="5" customWidth="1"/>
    <col min="2568" max="2569" width="13.28515625" style="5" customWidth="1"/>
    <col min="2570" max="2570" width="16.140625" style="5" customWidth="1"/>
    <col min="2571" max="2571" width="15.85546875" style="5" customWidth="1"/>
    <col min="2572" max="2572" width="12.85546875" style="5" customWidth="1"/>
    <col min="2573" max="2816" width="9.140625" style="5"/>
    <col min="2817" max="2817" width="3.5703125" style="5" customWidth="1"/>
    <col min="2818" max="2818" width="5.28515625" style="5" customWidth="1"/>
    <col min="2819" max="2819" width="5.7109375" style="5" customWidth="1"/>
    <col min="2820" max="2820" width="5.5703125" style="5" customWidth="1"/>
    <col min="2821" max="2821" width="6.5703125" style="5" customWidth="1"/>
    <col min="2822" max="2822" width="11" style="5" customWidth="1"/>
    <col min="2823" max="2823" width="5.140625" style="5" customWidth="1"/>
    <col min="2824" max="2825" width="13.28515625" style="5" customWidth="1"/>
    <col min="2826" max="2826" width="16.140625" style="5" customWidth="1"/>
    <col min="2827" max="2827" width="15.85546875" style="5" customWidth="1"/>
    <col min="2828" max="2828" width="12.85546875" style="5" customWidth="1"/>
    <col min="2829" max="3072" width="9.140625" style="5"/>
    <col min="3073" max="3073" width="3.5703125" style="5" customWidth="1"/>
    <col min="3074" max="3074" width="5.28515625" style="5" customWidth="1"/>
    <col min="3075" max="3075" width="5.7109375" style="5" customWidth="1"/>
    <col min="3076" max="3076" width="5.5703125" style="5" customWidth="1"/>
    <col min="3077" max="3077" width="6.5703125" style="5" customWidth="1"/>
    <col min="3078" max="3078" width="11" style="5" customWidth="1"/>
    <col min="3079" max="3079" width="5.140625" style="5" customWidth="1"/>
    <col min="3080" max="3081" width="13.28515625" style="5" customWidth="1"/>
    <col min="3082" max="3082" width="16.140625" style="5" customWidth="1"/>
    <col min="3083" max="3083" width="15.85546875" style="5" customWidth="1"/>
    <col min="3084" max="3084" width="12.85546875" style="5" customWidth="1"/>
    <col min="3085" max="3328" width="9.140625" style="5"/>
    <col min="3329" max="3329" width="3.5703125" style="5" customWidth="1"/>
    <col min="3330" max="3330" width="5.28515625" style="5" customWidth="1"/>
    <col min="3331" max="3331" width="5.7109375" style="5" customWidth="1"/>
    <col min="3332" max="3332" width="5.5703125" style="5" customWidth="1"/>
    <col min="3333" max="3333" width="6.5703125" style="5" customWidth="1"/>
    <col min="3334" max="3334" width="11" style="5" customWidth="1"/>
    <col min="3335" max="3335" width="5.140625" style="5" customWidth="1"/>
    <col min="3336" max="3337" width="13.28515625" style="5" customWidth="1"/>
    <col min="3338" max="3338" width="16.140625" style="5" customWidth="1"/>
    <col min="3339" max="3339" width="15.85546875" style="5" customWidth="1"/>
    <col min="3340" max="3340" width="12.85546875" style="5" customWidth="1"/>
    <col min="3341" max="3584" width="9.140625" style="5"/>
    <col min="3585" max="3585" width="3.5703125" style="5" customWidth="1"/>
    <col min="3586" max="3586" width="5.28515625" style="5" customWidth="1"/>
    <col min="3587" max="3587" width="5.7109375" style="5" customWidth="1"/>
    <col min="3588" max="3588" width="5.5703125" style="5" customWidth="1"/>
    <col min="3589" max="3589" width="6.5703125" style="5" customWidth="1"/>
    <col min="3590" max="3590" width="11" style="5" customWidth="1"/>
    <col min="3591" max="3591" width="5.140625" style="5" customWidth="1"/>
    <col min="3592" max="3593" width="13.28515625" style="5" customWidth="1"/>
    <col min="3594" max="3594" width="16.140625" style="5" customWidth="1"/>
    <col min="3595" max="3595" width="15.85546875" style="5" customWidth="1"/>
    <col min="3596" max="3596" width="12.85546875" style="5" customWidth="1"/>
    <col min="3597" max="3840" width="9.140625" style="5"/>
    <col min="3841" max="3841" width="3.5703125" style="5" customWidth="1"/>
    <col min="3842" max="3842" width="5.28515625" style="5" customWidth="1"/>
    <col min="3843" max="3843" width="5.7109375" style="5" customWidth="1"/>
    <col min="3844" max="3844" width="5.5703125" style="5" customWidth="1"/>
    <col min="3845" max="3845" width="6.5703125" style="5" customWidth="1"/>
    <col min="3846" max="3846" width="11" style="5" customWidth="1"/>
    <col min="3847" max="3847" width="5.140625" style="5" customWidth="1"/>
    <col min="3848" max="3849" width="13.28515625" style="5" customWidth="1"/>
    <col min="3850" max="3850" width="16.140625" style="5" customWidth="1"/>
    <col min="3851" max="3851" width="15.85546875" style="5" customWidth="1"/>
    <col min="3852" max="3852" width="12.85546875" style="5" customWidth="1"/>
    <col min="3853" max="4096" width="9.140625" style="5"/>
    <col min="4097" max="4097" width="3.5703125" style="5" customWidth="1"/>
    <col min="4098" max="4098" width="5.28515625" style="5" customWidth="1"/>
    <col min="4099" max="4099" width="5.7109375" style="5" customWidth="1"/>
    <col min="4100" max="4100" width="5.5703125" style="5" customWidth="1"/>
    <col min="4101" max="4101" width="6.5703125" style="5" customWidth="1"/>
    <col min="4102" max="4102" width="11" style="5" customWidth="1"/>
    <col min="4103" max="4103" width="5.140625" style="5" customWidth="1"/>
    <col min="4104" max="4105" width="13.28515625" style="5" customWidth="1"/>
    <col min="4106" max="4106" width="16.140625" style="5" customWidth="1"/>
    <col min="4107" max="4107" width="15.85546875" style="5" customWidth="1"/>
    <col min="4108" max="4108" width="12.85546875" style="5" customWidth="1"/>
    <col min="4109" max="4352" width="9.140625" style="5"/>
    <col min="4353" max="4353" width="3.5703125" style="5" customWidth="1"/>
    <col min="4354" max="4354" width="5.28515625" style="5" customWidth="1"/>
    <col min="4355" max="4355" width="5.7109375" style="5" customWidth="1"/>
    <col min="4356" max="4356" width="5.5703125" style="5" customWidth="1"/>
    <col min="4357" max="4357" width="6.5703125" style="5" customWidth="1"/>
    <col min="4358" max="4358" width="11" style="5" customWidth="1"/>
    <col min="4359" max="4359" width="5.140625" style="5" customWidth="1"/>
    <col min="4360" max="4361" width="13.28515625" style="5" customWidth="1"/>
    <col min="4362" max="4362" width="16.140625" style="5" customWidth="1"/>
    <col min="4363" max="4363" width="15.85546875" style="5" customWidth="1"/>
    <col min="4364" max="4364" width="12.85546875" style="5" customWidth="1"/>
    <col min="4365" max="4608" width="9.140625" style="5"/>
    <col min="4609" max="4609" width="3.5703125" style="5" customWidth="1"/>
    <col min="4610" max="4610" width="5.28515625" style="5" customWidth="1"/>
    <col min="4611" max="4611" width="5.7109375" style="5" customWidth="1"/>
    <col min="4612" max="4612" width="5.5703125" style="5" customWidth="1"/>
    <col min="4613" max="4613" width="6.5703125" style="5" customWidth="1"/>
    <col min="4614" max="4614" width="11" style="5" customWidth="1"/>
    <col min="4615" max="4615" width="5.140625" style="5" customWidth="1"/>
    <col min="4616" max="4617" width="13.28515625" style="5" customWidth="1"/>
    <col min="4618" max="4618" width="16.140625" style="5" customWidth="1"/>
    <col min="4619" max="4619" width="15.85546875" style="5" customWidth="1"/>
    <col min="4620" max="4620" width="12.85546875" style="5" customWidth="1"/>
    <col min="4621" max="4864" width="9.140625" style="5"/>
    <col min="4865" max="4865" width="3.5703125" style="5" customWidth="1"/>
    <col min="4866" max="4866" width="5.28515625" style="5" customWidth="1"/>
    <col min="4867" max="4867" width="5.7109375" style="5" customWidth="1"/>
    <col min="4868" max="4868" width="5.5703125" style="5" customWidth="1"/>
    <col min="4869" max="4869" width="6.5703125" style="5" customWidth="1"/>
    <col min="4870" max="4870" width="11" style="5" customWidth="1"/>
    <col min="4871" max="4871" width="5.140625" style="5" customWidth="1"/>
    <col min="4872" max="4873" width="13.28515625" style="5" customWidth="1"/>
    <col min="4874" max="4874" width="16.140625" style="5" customWidth="1"/>
    <col min="4875" max="4875" width="15.85546875" style="5" customWidth="1"/>
    <col min="4876" max="4876" width="12.85546875" style="5" customWidth="1"/>
    <col min="4877" max="5120" width="9.140625" style="5"/>
    <col min="5121" max="5121" width="3.5703125" style="5" customWidth="1"/>
    <col min="5122" max="5122" width="5.28515625" style="5" customWidth="1"/>
    <col min="5123" max="5123" width="5.7109375" style="5" customWidth="1"/>
    <col min="5124" max="5124" width="5.5703125" style="5" customWidth="1"/>
    <col min="5125" max="5125" width="6.5703125" style="5" customWidth="1"/>
    <col min="5126" max="5126" width="11" style="5" customWidth="1"/>
    <col min="5127" max="5127" width="5.140625" style="5" customWidth="1"/>
    <col min="5128" max="5129" width="13.28515625" style="5" customWidth="1"/>
    <col min="5130" max="5130" width="16.140625" style="5" customWidth="1"/>
    <col min="5131" max="5131" width="15.85546875" style="5" customWidth="1"/>
    <col min="5132" max="5132" width="12.85546875" style="5" customWidth="1"/>
    <col min="5133" max="5376" width="9.140625" style="5"/>
    <col min="5377" max="5377" width="3.5703125" style="5" customWidth="1"/>
    <col min="5378" max="5378" width="5.28515625" style="5" customWidth="1"/>
    <col min="5379" max="5379" width="5.7109375" style="5" customWidth="1"/>
    <col min="5380" max="5380" width="5.5703125" style="5" customWidth="1"/>
    <col min="5381" max="5381" width="6.5703125" style="5" customWidth="1"/>
    <col min="5382" max="5382" width="11" style="5" customWidth="1"/>
    <col min="5383" max="5383" width="5.140625" style="5" customWidth="1"/>
    <col min="5384" max="5385" width="13.28515625" style="5" customWidth="1"/>
    <col min="5386" max="5386" width="16.140625" style="5" customWidth="1"/>
    <col min="5387" max="5387" width="15.85546875" style="5" customWidth="1"/>
    <col min="5388" max="5388" width="12.85546875" style="5" customWidth="1"/>
    <col min="5389" max="5632" width="9.140625" style="5"/>
    <col min="5633" max="5633" width="3.5703125" style="5" customWidth="1"/>
    <col min="5634" max="5634" width="5.28515625" style="5" customWidth="1"/>
    <col min="5635" max="5635" width="5.7109375" style="5" customWidth="1"/>
    <col min="5636" max="5636" width="5.5703125" style="5" customWidth="1"/>
    <col min="5637" max="5637" width="6.5703125" style="5" customWidth="1"/>
    <col min="5638" max="5638" width="11" style="5" customWidth="1"/>
    <col min="5639" max="5639" width="5.140625" style="5" customWidth="1"/>
    <col min="5640" max="5641" width="13.28515625" style="5" customWidth="1"/>
    <col min="5642" max="5642" width="16.140625" style="5" customWidth="1"/>
    <col min="5643" max="5643" width="15.85546875" style="5" customWidth="1"/>
    <col min="5644" max="5644" width="12.85546875" style="5" customWidth="1"/>
    <col min="5645" max="5888" width="9.140625" style="5"/>
    <col min="5889" max="5889" width="3.5703125" style="5" customWidth="1"/>
    <col min="5890" max="5890" width="5.28515625" style="5" customWidth="1"/>
    <col min="5891" max="5891" width="5.7109375" style="5" customWidth="1"/>
    <col min="5892" max="5892" width="5.5703125" style="5" customWidth="1"/>
    <col min="5893" max="5893" width="6.5703125" style="5" customWidth="1"/>
    <col min="5894" max="5894" width="11" style="5" customWidth="1"/>
    <col min="5895" max="5895" width="5.140625" style="5" customWidth="1"/>
    <col min="5896" max="5897" width="13.28515625" style="5" customWidth="1"/>
    <col min="5898" max="5898" width="16.140625" style="5" customWidth="1"/>
    <col min="5899" max="5899" width="15.85546875" style="5" customWidth="1"/>
    <col min="5900" max="5900" width="12.85546875" style="5" customWidth="1"/>
    <col min="5901" max="6144" width="9.140625" style="5"/>
    <col min="6145" max="6145" width="3.5703125" style="5" customWidth="1"/>
    <col min="6146" max="6146" width="5.28515625" style="5" customWidth="1"/>
    <col min="6147" max="6147" width="5.7109375" style="5" customWidth="1"/>
    <col min="6148" max="6148" width="5.5703125" style="5" customWidth="1"/>
    <col min="6149" max="6149" width="6.5703125" style="5" customWidth="1"/>
    <col min="6150" max="6150" width="11" style="5" customWidth="1"/>
    <col min="6151" max="6151" width="5.140625" style="5" customWidth="1"/>
    <col min="6152" max="6153" width="13.28515625" style="5" customWidth="1"/>
    <col min="6154" max="6154" width="16.140625" style="5" customWidth="1"/>
    <col min="6155" max="6155" width="15.85546875" style="5" customWidth="1"/>
    <col min="6156" max="6156" width="12.85546875" style="5" customWidth="1"/>
    <col min="6157" max="6400" width="9.140625" style="5"/>
    <col min="6401" max="6401" width="3.5703125" style="5" customWidth="1"/>
    <col min="6402" max="6402" width="5.28515625" style="5" customWidth="1"/>
    <col min="6403" max="6403" width="5.7109375" style="5" customWidth="1"/>
    <col min="6404" max="6404" width="5.5703125" style="5" customWidth="1"/>
    <col min="6405" max="6405" width="6.5703125" style="5" customWidth="1"/>
    <col min="6406" max="6406" width="11" style="5" customWidth="1"/>
    <col min="6407" max="6407" width="5.140625" style="5" customWidth="1"/>
    <col min="6408" max="6409" width="13.28515625" style="5" customWidth="1"/>
    <col min="6410" max="6410" width="16.140625" style="5" customWidth="1"/>
    <col min="6411" max="6411" width="15.85546875" style="5" customWidth="1"/>
    <col min="6412" max="6412" width="12.85546875" style="5" customWidth="1"/>
    <col min="6413" max="6656" width="9.140625" style="5"/>
    <col min="6657" max="6657" width="3.5703125" style="5" customWidth="1"/>
    <col min="6658" max="6658" width="5.28515625" style="5" customWidth="1"/>
    <col min="6659" max="6659" width="5.7109375" style="5" customWidth="1"/>
    <col min="6660" max="6660" width="5.5703125" style="5" customWidth="1"/>
    <col min="6661" max="6661" width="6.5703125" style="5" customWidth="1"/>
    <col min="6662" max="6662" width="11" style="5" customWidth="1"/>
    <col min="6663" max="6663" width="5.140625" style="5" customWidth="1"/>
    <col min="6664" max="6665" width="13.28515625" style="5" customWidth="1"/>
    <col min="6666" max="6666" width="16.140625" style="5" customWidth="1"/>
    <col min="6667" max="6667" width="15.85546875" style="5" customWidth="1"/>
    <col min="6668" max="6668" width="12.85546875" style="5" customWidth="1"/>
    <col min="6669" max="6912" width="9.140625" style="5"/>
    <col min="6913" max="6913" width="3.5703125" style="5" customWidth="1"/>
    <col min="6914" max="6914" width="5.28515625" style="5" customWidth="1"/>
    <col min="6915" max="6915" width="5.7109375" style="5" customWidth="1"/>
    <col min="6916" max="6916" width="5.5703125" style="5" customWidth="1"/>
    <col min="6917" max="6917" width="6.5703125" style="5" customWidth="1"/>
    <col min="6918" max="6918" width="11" style="5" customWidth="1"/>
    <col min="6919" max="6919" width="5.140625" style="5" customWidth="1"/>
    <col min="6920" max="6921" width="13.28515625" style="5" customWidth="1"/>
    <col min="6922" max="6922" width="16.140625" style="5" customWidth="1"/>
    <col min="6923" max="6923" width="15.85546875" style="5" customWidth="1"/>
    <col min="6924" max="6924" width="12.85546875" style="5" customWidth="1"/>
    <col min="6925" max="7168" width="9.140625" style="5"/>
    <col min="7169" max="7169" width="3.5703125" style="5" customWidth="1"/>
    <col min="7170" max="7170" width="5.28515625" style="5" customWidth="1"/>
    <col min="7171" max="7171" width="5.7109375" style="5" customWidth="1"/>
    <col min="7172" max="7172" width="5.5703125" style="5" customWidth="1"/>
    <col min="7173" max="7173" width="6.5703125" style="5" customWidth="1"/>
    <col min="7174" max="7174" width="11" style="5" customWidth="1"/>
    <col min="7175" max="7175" width="5.140625" style="5" customWidth="1"/>
    <col min="7176" max="7177" width="13.28515625" style="5" customWidth="1"/>
    <col min="7178" max="7178" width="16.140625" style="5" customWidth="1"/>
    <col min="7179" max="7179" width="15.85546875" style="5" customWidth="1"/>
    <col min="7180" max="7180" width="12.85546875" style="5" customWidth="1"/>
    <col min="7181" max="7424" width="9.140625" style="5"/>
    <col min="7425" max="7425" width="3.5703125" style="5" customWidth="1"/>
    <col min="7426" max="7426" width="5.28515625" style="5" customWidth="1"/>
    <col min="7427" max="7427" width="5.7109375" style="5" customWidth="1"/>
    <col min="7428" max="7428" width="5.5703125" style="5" customWidth="1"/>
    <col min="7429" max="7429" width="6.5703125" style="5" customWidth="1"/>
    <col min="7430" max="7430" width="11" style="5" customWidth="1"/>
    <col min="7431" max="7431" width="5.140625" style="5" customWidth="1"/>
    <col min="7432" max="7433" width="13.28515625" style="5" customWidth="1"/>
    <col min="7434" max="7434" width="16.140625" style="5" customWidth="1"/>
    <col min="7435" max="7435" width="15.85546875" style="5" customWidth="1"/>
    <col min="7436" max="7436" width="12.85546875" style="5" customWidth="1"/>
    <col min="7437" max="7680" width="9.140625" style="5"/>
    <col min="7681" max="7681" width="3.5703125" style="5" customWidth="1"/>
    <col min="7682" max="7682" width="5.28515625" style="5" customWidth="1"/>
    <col min="7683" max="7683" width="5.7109375" style="5" customWidth="1"/>
    <col min="7684" max="7684" width="5.5703125" style="5" customWidth="1"/>
    <col min="7685" max="7685" width="6.5703125" style="5" customWidth="1"/>
    <col min="7686" max="7686" width="11" style="5" customWidth="1"/>
    <col min="7687" max="7687" width="5.140625" style="5" customWidth="1"/>
    <col min="7688" max="7689" width="13.28515625" style="5" customWidth="1"/>
    <col min="7690" max="7690" width="16.140625" style="5" customWidth="1"/>
    <col min="7691" max="7691" width="15.85546875" style="5" customWidth="1"/>
    <col min="7692" max="7692" width="12.85546875" style="5" customWidth="1"/>
    <col min="7693" max="7936" width="9.140625" style="5"/>
    <col min="7937" max="7937" width="3.5703125" style="5" customWidth="1"/>
    <col min="7938" max="7938" width="5.28515625" style="5" customWidth="1"/>
    <col min="7939" max="7939" width="5.7109375" style="5" customWidth="1"/>
    <col min="7940" max="7940" width="5.5703125" style="5" customWidth="1"/>
    <col min="7941" max="7941" width="6.5703125" style="5" customWidth="1"/>
    <col min="7942" max="7942" width="11" style="5" customWidth="1"/>
    <col min="7943" max="7943" width="5.140625" style="5" customWidth="1"/>
    <col min="7944" max="7945" width="13.28515625" style="5" customWidth="1"/>
    <col min="7946" max="7946" width="16.140625" style="5" customWidth="1"/>
    <col min="7947" max="7947" width="15.85546875" style="5" customWidth="1"/>
    <col min="7948" max="7948" width="12.85546875" style="5" customWidth="1"/>
    <col min="7949" max="8192" width="9.140625" style="5"/>
    <col min="8193" max="8193" width="3.5703125" style="5" customWidth="1"/>
    <col min="8194" max="8194" width="5.28515625" style="5" customWidth="1"/>
    <col min="8195" max="8195" width="5.7109375" style="5" customWidth="1"/>
    <col min="8196" max="8196" width="5.5703125" style="5" customWidth="1"/>
    <col min="8197" max="8197" width="6.5703125" style="5" customWidth="1"/>
    <col min="8198" max="8198" width="11" style="5" customWidth="1"/>
    <col min="8199" max="8199" width="5.140625" style="5" customWidth="1"/>
    <col min="8200" max="8201" width="13.28515625" style="5" customWidth="1"/>
    <col min="8202" max="8202" width="16.140625" style="5" customWidth="1"/>
    <col min="8203" max="8203" width="15.85546875" style="5" customWidth="1"/>
    <col min="8204" max="8204" width="12.85546875" style="5" customWidth="1"/>
    <col min="8205" max="8448" width="9.140625" style="5"/>
    <col min="8449" max="8449" width="3.5703125" style="5" customWidth="1"/>
    <col min="8450" max="8450" width="5.28515625" style="5" customWidth="1"/>
    <col min="8451" max="8451" width="5.7109375" style="5" customWidth="1"/>
    <col min="8452" max="8452" width="5.5703125" style="5" customWidth="1"/>
    <col min="8453" max="8453" width="6.5703125" style="5" customWidth="1"/>
    <col min="8454" max="8454" width="11" style="5" customWidth="1"/>
    <col min="8455" max="8455" width="5.140625" style="5" customWidth="1"/>
    <col min="8456" max="8457" width="13.28515625" style="5" customWidth="1"/>
    <col min="8458" max="8458" width="16.140625" style="5" customWidth="1"/>
    <col min="8459" max="8459" width="15.85546875" style="5" customWidth="1"/>
    <col min="8460" max="8460" width="12.85546875" style="5" customWidth="1"/>
    <col min="8461" max="8704" width="9.140625" style="5"/>
    <col min="8705" max="8705" width="3.5703125" style="5" customWidth="1"/>
    <col min="8706" max="8706" width="5.28515625" style="5" customWidth="1"/>
    <col min="8707" max="8707" width="5.7109375" style="5" customWidth="1"/>
    <col min="8708" max="8708" width="5.5703125" style="5" customWidth="1"/>
    <col min="8709" max="8709" width="6.5703125" style="5" customWidth="1"/>
    <col min="8710" max="8710" width="11" style="5" customWidth="1"/>
    <col min="8711" max="8711" width="5.140625" style="5" customWidth="1"/>
    <col min="8712" max="8713" width="13.28515625" style="5" customWidth="1"/>
    <col min="8714" max="8714" width="16.140625" style="5" customWidth="1"/>
    <col min="8715" max="8715" width="15.85546875" style="5" customWidth="1"/>
    <col min="8716" max="8716" width="12.85546875" style="5" customWidth="1"/>
    <col min="8717" max="8960" width="9.140625" style="5"/>
    <col min="8961" max="8961" width="3.5703125" style="5" customWidth="1"/>
    <col min="8962" max="8962" width="5.28515625" style="5" customWidth="1"/>
    <col min="8963" max="8963" width="5.7109375" style="5" customWidth="1"/>
    <col min="8964" max="8964" width="5.5703125" style="5" customWidth="1"/>
    <col min="8965" max="8965" width="6.5703125" style="5" customWidth="1"/>
    <col min="8966" max="8966" width="11" style="5" customWidth="1"/>
    <col min="8967" max="8967" width="5.140625" style="5" customWidth="1"/>
    <col min="8968" max="8969" width="13.28515625" style="5" customWidth="1"/>
    <col min="8970" max="8970" width="16.140625" style="5" customWidth="1"/>
    <col min="8971" max="8971" width="15.85546875" style="5" customWidth="1"/>
    <col min="8972" max="8972" width="12.85546875" style="5" customWidth="1"/>
    <col min="8973" max="9216" width="9.140625" style="5"/>
    <col min="9217" max="9217" width="3.5703125" style="5" customWidth="1"/>
    <col min="9218" max="9218" width="5.28515625" style="5" customWidth="1"/>
    <col min="9219" max="9219" width="5.7109375" style="5" customWidth="1"/>
    <col min="9220" max="9220" width="5.5703125" style="5" customWidth="1"/>
    <col min="9221" max="9221" width="6.5703125" style="5" customWidth="1"/>
    <col min="9222" max="9222" width="11" style="5" customWidth="1"/>
    <col min="9223" max="9223" width="5.140625" style="5" customWidth="1"/>
    <col min="9224" max="9225" width="13.28515625" style="5" customWidth="1"/>
    <col min="9226" max="9226" width="16.140625" style="5" customWidth="1"/>
    <col min="9227" max="9227" width="15.85546875" style="5" customWidth="1"/>
    <col min="9228" max="9228" width="12.85546875" style="5" customWidth="1"/>
    <col min="9229" max="9472" width="9.140625" style="5"/>
    <col min="9473" max="9473" width="3.5703125" style="5" customWidth="1"/>
    <col min="9474" max="9474" width="5.28515625" style="5" customWidth="1"/>
    <col min="9475" max="9475" width="5.7109375" style="5" customWidth="1"/>
    <col min="9476" max="9476" width="5.5703125" style="5" customWidth="1"/>
    <col min="9477" max="9477" width="6.5703125" style="5" customWidth="1"/>
    <col min="9478" max="9478" width="11" style="5" customWidth="1"/>
    <col min="9479" max="9479" width="5.140625" style="5" customWidth="1"/>
    <col min="9480" max="9481" width="13.28515625" style="5" customWidth="1"/>
    <col min="9482" max="9482" width="16.140625" style="5" customWidth="1"/>
    <col min="9483" max="9483" width="15.85546875" style="5" customWidth="1"/>
    <col min="9484" max="9484" width="12.85546875" style="5" customWidth="1"/>
    <col min="9485" max="9728" width="9.140625" style="5"/>
    <col min="9729" max="9729" width="3.5703125" style="5" customWidth="1"/>
    <col min="9730" max="9730" width="5.28515625" style="5" customWidth="1"/>
    <col min="9731" max="9731" width="5.7109375" style="5" customWidth="1"/>
    <col min="9732" max="9732" width="5.5703125" style="5" customWidth="1"/>
    <col min="9733" max="9733" width="6.5703125" style="5" customWidth="1"/>
    <col min="9734" max="9734" width="11" style="5" customWidth="1"/>
    <col min="9735" max="9735" width="5.140625" style="5" customWidth="1"/>
    <col min="9736" max="9737" width="13.28515625" style="5" customWidth="1"/>
    <col min="9738" max="9738" width="16.140625" style="5" customWidth="1"/>
    <col min="9739" max="9739" width="15.85546875" style="5" customWidth="1"/>
    <col min="9740" max="9740" width="12.85546875" style="5" customWidth="1"/>
    <col min="9741" max="9984" width="9.140625" style="5"/>
    <col min="9985" max="9985" width="3.5703125" style="5" customWidth="1"/>
    <col min="9986" max="9986" width="5.28515625" style="5" customWidth="1"/>
    <col min="9987" max="9987" width="5.7109375" style="5" customWidth="1"/>
    <col min="9988" max="9988" width="5.5703125" style="5" customWidth="1"/>
    <col min="9989" max="9989" width="6.5703125" style="5" customWidth="1"/>
    <col min="9990" max="9990" width="11" style="5" customWidth="1"/>
    <col min="9991" max="9991" width="5.140625" style="5" customWidth="1"/>
    <col min="9992" max="9993" width="13.28515625" style="5" customWidth="1"/>
    <col min="9994" max="9994" width="16.140625" style="5" customWidth="1"/>
    <col min="9995" max="9995" width="15.85546875" style="5" customWidth="1"/>
    <col min="9996" max="9996" width="12.85546875" style="5" customWidth="1"/>
    <col min="9997" max="10240" width="9.140625" style="5"/>
    <col min="10241" max="10241" width="3.5703125" style="5" customWidth="1"/>
    <col min="10242" max="10242" width="5.28515625" style="5" customWidth="1"/>
    <col min="10243" max="10243" width="5.7109375" style="5" customWidth="1"/>
    <col min="10244" max="10244" width="5.5703125" style="5" customWidth="1"/>
    <col min="10245" max="10245" width="6.5703125" style="5" customWidth="1"/>
    <col min="10246" max="10246" width="11" style="5" customWidth="1"/>
    <col min="10247" max="10247" width="5.140625" style="5" customWidth="1"/>
    <col min="10248" max="10249" width="13.28515625" style="5" customWidth="1"/>
    <col min="10250" max="10250" width="16.140625" style="5" customWidth="1"/>
    <col min="10251" max="10251" width="15.85546875" style="5" customWidth="1"/>
    <col min="10252" max="10252" width="12.85546875" style="5" customWidth="1"/>
    <col min="10253" max="10496" width="9.140625" style="5"/>
    <col min="10497" max="10497" width="3.5703125" style="5" customWidth="1"/>
    <col min="10498" max="10498" width="5.28515625" style="5" customWidth="1"/>
    <col min="10499" max="10499" width="5.7109375" style="5" customWidth="1"/>
    <col min="10500" max="10500" width="5.5703125" style="5" customWidth="1"/>
    <col min="10501" max="10501" width="6.5703125" style="5" customWidth="1"/>
    <col min="10502" max="10502" width="11" style="5" customWidth="1"/>
    <col min="10503" max="10503" width="5.140625" style="5" customWidth="1"/>
    <col min="10504" max="10505" width="13.28515625" style="5" customWidth="1"/>
    <col min="10506" max="10506" width="16.140625" style="5" customWidth="1"/>
    <col min="10507" max="10507" width="15.85546875" style="5" customWidth="1"/>
    <col min="10508" max="10508" width="12.85546875" style="5" customWidth="1"/>
    <col min="10509" max="10752" width="9.140625" style="5"/>
    <col min="10753" max="10753" width="3.5703125" style="5" customWidth="1"/>
    <col min="10754" max="10754" width="5.28515625" style="5" customWidth="1"/>
    <col min="10755" max="10755" width="5.7109375" style="5" customWidth="1"/>
    <col min="10756" max="10756" width="5.5703125" style="5" customWidth="1"/>
    <col min="10757" max="10757" width="6.5703125" style="5" customWidth="1"/>
    <col min="10758" max="10758" width="11" style="5" customWidth="1"/>
    <col min="10759" max="10759" width="5.140625" style="5" customWidth="1"/>
    <col min="10760" max="10761" width="13.28515625" style="5" customWidth="1"/>
    <col min="10762" max="10762" width="16.140625" style="5" customWidth="1"/>
    <col min="10763" max="10763" width="15.85546875" style="5" customWidth="1"/>
    <col min="10764" max="10764" width="12.85546875" style="5" customWidth="1"/>
    <col min="10765" max="11008" width="9.140625" style="5"/>
    <col min="11009" max="11009" width="3.5703125" style="5" customWidth="1"/>
    <col min="11010" max="11010" width="5.28515625" style="5" customWidth="1"/>
    <col min="11011" max="11011" width="5.7109375" style="5" customWidth="1"/>
    <col min="11012" max="11012" width="5.5703125" style="5" customWidth="1"/>
    <col min="11013" max="11013" width="6.5703125" style="5" customWidth="1"/>
    <col min="11014" max="11014" width="11" style="5" customWidth="1"/>
    <col min="11015" max="11015" width="5.140625" style="5" customWidth="1"/>
    <col min="11016" max="11017" width="13.28515625" style="5" customWidth="1"/>
    <col min="11018" max="11018" width="16.140625" style="5" customWidth="1"/>
    <col min="11019" max="11019" width="15.85546875" style="5" customWidth="1"/>
    <col min="11020" max="11020" width="12.85546875" style="5" customWidth="1"/>
    <col min="11021" max="11264" width="9.140625" style="5"/>
    <col min="11265" max="11265" width="3.5703125" style="5" customWidth="1"/>
    <col min="11266" max="11266" width="5.28515625" style="5" customWidth="1"/>
    <col min="11267" max="11267" width="5.7109375" style="5" customWidth="1"/>
    <col min="11268" max="11268" width="5.5703125" style="5" customWidth="1"/>
    <col min="11269" max="11269" width="6.5703125" style="5" customWidth="1"/>
    <col min="11270" max="11270" width="11" style="5" customWidth="1"/>
    <col min="11271" max="11271" width="5.140625" style="5" customWidth="1"/>
    <col min="11272" max="11273" width="13.28515625" style="5" customWidth="1"/>
    <col min="11274" max="11274" width="16.140625" style="5" customWidth="1"/>
    <col min="11275" max="11275" width="15.85546875" style="5" customWidth="1"/>
    <col min="11276" max="11276" width="12.85546875" style="5" customWidth="1"/>
    <col min="11277" max="11520" width="9.140625" style="5"/>
    <col min="11521" max="11521" width="3.5703125" style="5" customWidth="1"/>
    <col min="11522" max="11522" width="5.28515625" style="5" customWidth="1"/>
    <col min="11523" max="11523" width="5.7109375" style="5" customWidth="1"/>
    <col min="11524" max="11524" width="5.5703125" style="5" customWidth="1"/>
    <col min="11525" max="11525" width="6.5703125" style="5" customWidth="1"/>
    <col min="11526" max="11526" width="11" style="5" customWidth="1"/>
    <col min="11527" max="11527" width="5.140625" style="5" customWidth="1"/>
    <col min="11528" max="11529" width="13.28515625" style="5" customWidth="1"/>
    <col min="11530" max="11530" width="16.140625" style="5" customWidth="1"/>
    <col min="11531" max="11531" width="15.85546875" style="5" customWidth="1"/>
    <col min="11532" max="11532" width="12.85546875" style="5" customWidth="1"/>
    <col min="11533" max="11776" width="9.140625" style="5"/>
    <col min="11777" max="11777" width="3.5703125" style="5" customWidth="1"/>
    <col min="11778" max="11778" width="5.28515625" style="5" customWidth="1"/>
    <col min="11779" max="11779" width="5.7109375" style="5" customWidth="1"/>
    <col min="11780" max="11780" width="5.5703125" style="5" customWidth="1"/>
    <col min="11781" max="11781" width="6.5703125" style="5" customWidth="1"/>
    <col min="11782" max="11782" width="11" style="5" customWidth="1"/>
    <col min="11783" max="11783" width="5.140625" style="5" customWidth="1"/>
    <col min="11784" max="11785" width="13.28515625" style="5" customWidth="1"/>
    <col min="11786" max="11786" width="16.140625" style="5" customWidth="1"/>
    <col min="11787" max="11787" width="15.85546875" style="5" customWidth="1"/>
    <col min="11788" max="11788" width="12.85546875" style="5" customWidth="1"/>
    <col min="11789" max="12032" width="9.140625" style="5"/>
    <col min="12033" max="12033" width="3.5703125" style="5" customWidth="1"/>
    <col min="12034" max="12034" width="5.28515625" style="5" customWidth="1"/>
    <col min="12035" max="12035" width="5.7109375" style="5" customWidth="1"/>
    <col min="12036" max="12036" width="5.5703125" style="5" customWidth="1"/>
    <col min="12037" max="12037" width="6.5703125" style="5" customWidth="1"/>
    <col min="12038" max="12038" width="11" style="5" customWidth="1"/>
    <col min="12039" max="12039" width="5.140625" style="5" customWidth="1"/>
    <col min="12040" max="12041" width="13.28515625" style="5" customWidth="1"/>
    <col min="12042" max="12042" width="16.140625" style="5" customWidth="1"/>
    <col min="12043" max="12043" width="15.85546875" style="5" customWidth="1"/>
    <col min="12044" max="12044" width="12.85546875" style="5" customWidth="1"/>
    <col min="12045" max="12288" width="9.140625" style="5"/>
    <col min="12289" max="12289" width="3.5703125" style="5" customWidth="1"/>
    <col min="12290" max="12290" width="5.28515625" style="5" customWidth="1"/>
    <col min="12291" max="12291" width="5.7109375" style="5" customWidth="1"/>
    <col min="12292" max="12292" width="5.5703125" style="5" customWidth="1"/>
    <col min="12293" max="12293" width="6.5703125" style="5" customWidth="1"/>
    <col min="12294" max="12294" width="11" style="5" customWidth="1"/>
    <col min="12295" max="12295" width="5.140625" style="5" customWidth="1"/>
    <col min="12296" max="12297" width="13.28515625" style="5" customWidth="1"/>
    <col min="12298" max="12298" width="16.140625" style="5" customWidth="1"/>
    <col min="12299" max="12299" width="15.85546875" style="5" customWidth="1"/>
    <col min="12300" max="12300" width="12.85546875" style="5" customWidth="1"/>
    <col min="12301" max="12544" width="9.140625" style="5"/>
    <col min="12545" max="12545" width="3.5703125" style="5" customWidth="1"/>
    <col min="12546" max="12546" width="5.28515625" style="5" customWidth="1"/>
    <col min="12547" max="12547" width="5.7109375" style="5" customWidth="1"/>
    <col min="12548" max="12548" width="5.5703125" style="5" customWidth="1"/>
    <col min="12549" max="12549" width="6.5703125" style="5" customWidth="1"/>
    <col min="12550" max="12550" width="11" style="5" customWidth="1"/>
    <col min="12551" max="12551" width="5.140625" style="5" customWidth="1"/>
    <col min="12552" max="12553" width="13.28515625" style="5" customWidth="1"/>
    <col min="12554" max="12554" width="16.140625" style="5" customWidth="1"/>
    <col min="12555" max="12555" width="15.85546875" style="5" customWidth="1"/>
    <col min="12556" max="12556" width="12.85546875" style="5" customWidth="1"/>
    <col min="12557" max="12800" width="9.140625" style="5"/>
    <col min="12801" max="12801" width="3.5703125" style="5" customWidth="1"/>
    <col min="12802" max="12802" width="5.28515625" style="5" customWidth="1"/>
    <col min="12803" max="12803" width="5.7109375" style="5" customWidth="1"/>
    <col min="12804" max="12804" width="5.5703125" style="5" customWidth="1"/>
    <col min="12805" max="12805" width="6.5703125" style="5" customWidth="1"/>
    <col min="12806" max="12806" width="11" style="5" customWidth="1"/>
    <col min="12807" max="12807" width="5.140625" style="5" customWidth="1"/>
    <col min="12808" max="12809" width="13.28515625" style="5" customWidth="1"/>
    <col min="12810" max="12810" width="16.140625" style="5" customWidth="1"/>
    <col min="12811" max="12811" width="15.85546875" style="5" customWidth="1"/>
    <col min="12812" max="12812" width="12.85546875" style="5" customWidth="1"/>
    <col min="12813" max="13056" width="9.140625" style="5"/>
    <col min="13057" max="13057" width="3.5703125" style="5" customWidth="1"/>
    <col min="13058" max="13058" width="5.28515625" style="5" customWidth="1"/>
    <col min="13059" max="13059" width="5.7109375" style="5" customWidth="1"/>
    <col min="13060" max="13060" width="5.5703125" style="5" customWidth="1"/>
    <col min="13061" max="13061" width="6.5703125" style="5" customWidth="1"/>
    <col min="13062" max="13062" width="11" style="5" customWidth="1"/>
    <col min="13063" max="13063" width="5.140625" style="5" customWidth="1"/>
    <col min="13064" max="13065" width="13.28515625" style="5" customWidth="1"/>
    <col min="13066" max="13066" width="16.140625" style="5" customWidth="1"/>
    <col min="13067" max="13067" width="15.85546875" style="5" customWidth="1"/>
    <col min="13068" max="13068" width="12.85546875" style="5" customWidth="1"/>
    <col min="13069" max="13312" width="9.140625" style="5"/>
    <col min="13313" max="13313" width="3.5703125" style="5" customWidth="1"/>
    <col min="13314" max="13314" width="5.28515625" style="5" customWidth="1"/>
    <col min="13315" max="13315" width="5.7109375" style="5" customWidth="1"/>
    <col min="13316" max="13316" width="5.5703125" style="5" customWidth="1"/>
    <col min="13317" max="13317" width="6.5703125" style="5" customWidth="1"/>
    <col min="13318" max="13318" width="11" style="5" customWidth="1"/>
    <col min="13319" max="13319" width="5.140625" style="5" customWidth="1"/>
    <col min="13320" max="13321" width="13.28515625" style="5" customWidth="1"/>
    <col min="13322" max="13322" width="16.140625" style="5" customWidth="1"/>
    <col min="13323" max="13323" width="15.85546875" style="5" customWidth="1"/>
    <col min="13324" max="13324" width="12.85546875" style="5" customWidth="1"/>
    <col min="13325" max="13568" width="9.140625" style="5"/>
    <col min="13569" max="13569" width="3.5703125" style="5" customWidth="1"/>
    <col min="13570" max="13570" width="5.28515625" style="5" customWidth="1"/>
    <col min="13571" max="13571" width="5.7109375" style="5" customWidth="1"/>
    <col min="13572" max="13572" width="5.5703125" style="5" customWidth="1"/>
    <col min="13573" max="13573" width="6.5703125" style="5" customWidth="1"/>
    <col min="13574" max="13574" width="11" style="5" customWidth="1"/>
    <col min="13575" max="13575" width="5.140625" style="5" customWidth="1"/>
    <col min="13576" max="13577" width="13.28515625" style="5" customWidth="1"/>
    <col min="13578" max="13578" width="16.140625" style="5" customWidth="1"/>
    <col min="13579" max="13579" width="15.85546875" style="5" customWidth="1"/>
    <col min="13580" max="13580" width="12.85546875" style="5" customWidth="1"/>
    <col min="13581" max="13824" width="9.140625" style="5"/>
    <col min="13825" max="13825" width="3.5703125" style="5" customWidth="1"/>
    <col min="13826" max="13826" width="5.28515625" style="5" customWidth="1"/>
    <col min="13827" max="13827" width="5.7109375" style="5" customWidth="1"/>
    <col min="13828" max="13828" width="5.5703125" style="5" customWidth="1"/>
    <col min="13829" max="13829" width="6.5703125" style="5" customWidth="1"/>
    <col min="13830" max="13830" width="11" style="5" customWidth="1"/>
    <col min="13831" max="13831" width="5.140625" style="5" customWidth="1"/>
    <col min="13832" max="13833" width="13.28515625" style="5" customWidth="1"/>
    <col min="13834" max="13834" width="16.140625" style="5" customWidth="1"/>
    <col min="13835" max="13835" width="15.85546875" style="5" customWidth="1"/>
    <col min="13836" max="13836" width="12.85546875" style="5" customWidth="1"/>
    <col min="13837" max="14080" width="9.140625" style="5"/>
    <col min="14081" max="14081" width="3.5703125" style="5" customWidth="1"/>
    <col min="14082" max="14082" width="5.28515625" style="5" customWidth="1"/>
    <col min="14083" max="14083" width="5.7109375" style="5" customWidth="1"/>
    <col min="14084" max="14084" width="5.5703125" style="5" customWidth="1"/>
    <col min="14085" max="14085" width="6.5703125" style="5" customWidth="1"/>
    <col min="14086" max="14086" width="11" style="5" customWidth="1"/>
    <col min="14087" max="14087" width="5.140625" style="5" customWidth="1"/>
    <col min="14088" max="14089" width="13.28515625" style="5" customWidth="1"/>
    <col min="14090" max="14090" width="16.140625" style="5" customWidth="1"/>
    <col min="14091" max="14091" width="15.85546875" style="5" customWidth="1"/>
    <col min="14092" max="14092" width="12.85546875" style="5" customWidth="1"/>
    <col min="14093" max="14336" width="9.140625" style="5"/>
    <col min="14337" max="14337" width="3.5703125" style="5" customWidth="1"/>
    <col min="14338" max="14338" width="5.28515625" style="5" customWidth="1"/>
    <col min="14339" max="14339" width="5.7109375" style="5" customWidth="1"/>
    <col min="14340" max="14340" width="5.5703125" style="5" customWidth="1"/>
    <col min="14341" max="14341" width="6.5703125" style="5" customWidth="1"/>
    <col min="14342" max="14342" width="11" style="5" customWidth="1"/>
    <col min="14343" max="14343" width="5.140625" style="5" customWidth="1"/>
    <col min="14344" max="14345" width="13.28515625" style="5" customWidth="1"/>
    <col min="14346" max="14346" width="16.140625" style="5" customWidth="1"/>
    <col min="14347" max="14347" width="15.85546875" style="5" customWidth="1"/>
    <col min="14348" max="14348" width="12.85546875" style="5" customWidth="1"/>
    <col min="14349" max="14592" width="9.140625" style="5"/>
    <col min="14593" max="14593" width="3.5703125" style="5" customWidth="1"/>
    <col min="14594" max="14594" width="5.28515625" style="5" customWidth="1"/>
    <col min="14595" max="14595" width="5.7109375" style="5" customWidth="1"/>
    <col min="14596" max="14596" width="5.5703125" style="5" customWidth="1"/>
    <col min="14597" max="14597" width="6.5703125" style="5" customWidth="1"/>
    <col min="14598" max="14598" width="11" style="5" customWidth="1"/>
    <col min="14599" max="14599" width="5.140625" style="5" customWidth="1"/>
    <col min="14600" max="14601" width="13.28515625" style="5" customWidth="1"/>
    <col min="14602" max="14602" width="16.140625" style="5" customWidth="1"/>
    <col min="14603" max="14603" width="15.85546875" style="5" customWidth="1"/>
    <col min="14604" max="14604" width="12.85546875" style="5" customWidth="1"/>
    <col min="14605" max="14848" width="9.140625" style="5"/>
    <col min="14849" max="14849" width="3.5703125" style="5" customWidth="1"/>
    <col min="14850" max="14850" width="5.28515625" style="5" customWidth="1"/>
    <col min="14851" max="14851" width="5.7109375" style="5" customWidth="1"/>
    <col min="14852" max="14852" width="5.5703125" style="5" customWidth="1"/>
    <col min="14853" max="14853" width="6.5703125" style="5" customWidth="1"/>
    <col min="14854" max="14854" width="11" style="5" customWidth="1"/>
    <col min="14855" max="14855" width="5.140625" style="5" customWidth="1"/>
    <col min="14856" max="14857" width="13.28515625" style="5" customWidth="1"/>
    <col min="14858" max="14858" width="16.140625" style="5" customWidth="1"/>
    <col min="14859" max="14859" width="15.85546875" style="5" customWidth="1"/>
    <col min="14860" max="14860" width="12.85546875" style="5" customWidth="1"/>
    <col min="14861" max="15104" width="9.140625" style="5"/>
    <col min="15105" max="15105" width="3.5703125" style="5" customWidth="1"/>
    <col min="15106" max="15106" width="5.28515625" style="5" customWidth="1"/>
    <col min="15107" max="15107" width="5.7109375" style="5" customWidth="1"/>
    <col min="15108" max="15108" width="5.5703125" style="5" customWidth="1"/>
    <col min="15109" max="15109" width="6.5703125" style="5" customWidth="1"/>
    <col min="15110" max="15110" width="11" style="5" customWidth="1"/>
    <col min="15111" max="15111" width="5.140625" style="5" customWidth="1"/>
    <col min="15112" max="15113" width="13.28515625" style="5" customWidth="1"/>
    <col min="15114" max="15114" width="16.140625" style="5" customWidth="1"/>
    <col min="15115" max="15115" width="15.85546875" style="5" customWidth="1"/>
    <col min="15116" max="15116" width="12.85546875" style="5" customWidth="1"/>
    <col min="15117" max="15360" width="9.140625" style="5"/>
    <col min="15361" max="15361" width="3.5703125" style="5" customWidth="1"/>
    <col min="15362" max="15362" width="5.28515625" style="5" customWidth="1"/>
    <col min="15363" max="15363" width="5.7109375" style="5" customWidth="1"/>
    <col min="15364" max="15364" width="5.5703125" style="5" customWidth="1"/>
    <col min="15365" max="15365" width="6.5703125" style="5" customWidth="1"/>
    <col min="15366" max="15366" width="11" style="5" customWidth="1"/>
    <col min="15367" max="15367" width="5.140625" style="5" customWidth="1"/>
    <col min="15368" max="15369" width="13.28515625" style="5" customWidth="1"/>
    <col min="15370" max="15370" width="16.140625" style="5" customWidth="1"/>
    <col min="15371" max="15371" width="15.85546875" style="5" customWidth="1"/>
    <col min="15372" max="15372" width="12.85546875" style="5" customWidth="1"/>
    <col min="15373" max="15616" width="9.140625" style="5"/>
    <col min="15617" max="15617" width="3.5703125" style="5" customWidth="1"/>
    <col min="15618" max="15618" width="5.28515625" style="5" customWidth="1"/>
    <col min="15619" max="15619" width="5.7109375" style="5" customWidth="1"/>
    <col min="15620" max="15620" width="5.5703125" style="5" customWidth="1"/>
    <col min="15621" max="15621" width="6.5703125" style="5" customWidth="1"/>
    <col min="15622" max="15622" width="11" style="5" customWidth="1"/>
    <col min="15623" max="15623" width="5.140625" style="5" customWidth="1"/>
    <col min="15624" max="15625" width="13.28515625" style="5" customWidth="1"/>
    <col min="15626" max="15626" width="16.140625" style="5" customWidth="1"/>
    <col min="15627" max="15627" width="15.85546875" style="5" customWidth="1"/>
    <col min="15628" max="15628" width="12.85546875" style="5" customWidth="1"/>
    <col min="15629" max="15872" width="9.140625" style="5"/>
    <col min="15873" max="15873" width="3.5703125" style="5" customWidth="1"/>
    <col min="15874" max="15874" width="5.28515625" style="5" customWidth="1"/>
    <col min="15875" max="15875" width="5.7109375" style="5" customWidth="1"/>
    <col min="15876" max="15876" width="5.5703125" style="5" customWidth="1"/>
    <col min="15877" max="15877" width="6.5703125" style="5" customWidth="1"/>
    <col min="15878" max="15878" width="11" style="5" customWidth="1"/>
    <col min="15879" max="15879" width="5.140625" style="5" customWidth="1"/>
    <col min="15880" max="15881" width="13.28515625" style="5" customWidth="1"/>
    <col min="15882" max="15882" width="16.140625" style="5" customWidth="1"/>
    <col min="15883" max="15883" width="15.85546875" style="5" customWidth="1"/>
    <col min="15884" max="15884" width="12.85546875" style="5" customWidth="1"/>
    <col min="15885" max="16128" width="9.140625" style="5"/>
    <col min="16129" max="16129" width="3.5703125" style="5" customWidth="1"/>
    <col min="16130" max="16130" width="5.28515625" style="5" customWidth="1"/>
    <col min="16131" max="16131" width="5.7109375" style="5" customWidth="1"/>
    <col min="16132" max="16132" width="5.5703125" style="5" customWidth="1"/>
    <col min="16133" max="16133" width="6.5703125" style="5" customWidth="1"/>
    <col min="16134" max="16134" width="11" style="5" customWidth="1"/>
    <col min="16135" max="16135" width="5.140625" style="5" customWidth="1"/>
    <col min="16136" max="16137" width="13.28515625" style="5" customWidth="1"/>
    <col min="16138" max="16138" width="16.140625" style="5" customWidth="1"/>
    <col min="16139" max="16139" width="15.85546875" style="5" customWidth="1"/>
    <col min="16140" max="16140" width="12.85546875" style="5" customWidth="1"/>
    <col min="16141" max="16384" width="9.140625" style="5"/>
  </cols>
  <sheetData>
    <row r="2" spans="1:12" ht="15" customHeight="1">
      <c r="A2" s="58" t="s">
        <v>20</v>
      </c>
      <c r="B2" s="58"/>
      <c r="C2" s="58"/>
      <c r="D2" s="58"/>
      <c r="E2" s="58"/>
      <c r="F2" s="58"/>
      <c r="G2" s="58"/>
      <c r="H2" s="58"/>
      <c r="I2" s="58"/>
      <c r="J2" s="58"/>
      <c r="K2" s="5"/>
      <c r="L2" s="5"/>
    </row>
    <row r="3" spans="1:12" ht="19.5" customHeight="1">
      <c r="A3" s="59" t="s">
        <v>35</v>
      </c>
      <c r="B3" s="59"/>
      <c r="C3" s="59"/>
      <c r="D3" s="59"/>
      <c r="E3" s="59"/>
      <c r="F3" s="59"/>
      <c r="G3" s="59"/>
      <c r="H3" s="59"/>
      <c r="I3" s="59"/>
      <c r="J3" s="59"/>
      <c r="K3" s="5"/>
      <c r="L3" s="5"/>
    </row>
    <row r="4" spans="1:12" ht="19.5" customHeight="1">
      <c r="A4" s="61" t="s">
        <v>55</v>
      </c>
      <c r="B4" s="61"/>
      <c r="C4" s="61"/>
      <c r="D4" s="61"/>
      <c r="E4" s="61"/>
      <c r="F4" s="61"/>
      <c r="G4" s="61"/>
      <c r="H4" s="61"/>
      <c r="I4" s="61"/>
      <c r="J4" s="61"/>
      <c r="K4" s="5"/>
      <c r="L4" s="5"/>
    </row>
    <row r="5" spans="1:12" ht="27" customHeight="1">
      <c r="A5" s="60" t="s">
        <v>52</v>
      </c>
      <c r="B5" s="60"/>
      <c r="C5" s="60"/>
      <c r="D5" s="60"/>
      <c r="E5" s="60"/>
      <c r="F5" s="60"/>
      <c r="G5" s="60"/>
      <c r="H5" s="60"/>
      <c r="I5" s="60"/>
      <c r="J5" s="60"/>
      <c r="K5" s="5"/>
      <c r="L5" s="5"/>
    </row>
    <row r="6" spans="1:12" ht="34.5" customHeight="1">
      <c r="A6" s="25"/>
      <c r="B6" s="25"/>
      <c r="C6" s="25"/>
      <c r="D6" s="25"/>
      <c r="E6" s="25"/>
      <c r="F6" s="25"/>
      <c r="G6" s="25"/>
      <c r="H6" s="25"/>
      <c r="I6" s="25"/>
      <c r="J6" s="25"/>
      <c r="K6" s="5"/>
      <c r="L6" s="5"/>
    </row>
    <row r="7" spans="1:12">
      <c r="A7" s="5" t="s">
        <v>0</v>
      </c>
      <c r="B7" s="5" t="s">
        <v>18</v>
      </c>
      <c r="K7" s="5"/>
      <c r="L7" s="5"/>
    </row>
    <row r="8" spans="1:12">
      <c r="C8" s="5">
        <v>900</v>
      </c>
      <c r="D8" s="5" t="s">
        <v>1</v>
      </c>
      <c r="E8" s="5" t="s">
        <v>9</v>
      </c>
      <c r="J8" s="8">
        <f>F8*C8</f>
        <v>0</v>
      </c>
      <c r="K8" s="5"/>
      <c r="L8" s="5"/>
    </row>
    <row r="9" spans="1:12">
      <c r="A9" s="5" t="s">
        <v>3</v>
      </c>
      <c r="B9" s="5" t="s">
        <v>30</v>
      </c>
      <c r="K9" s="5"/>
      <c r="L9" s="5"/>
    </row>
    <row r="10" spans="1:12">
      <c r="C10" s="5">
        <v>652</v>
      </c>
      <c r="D10" s="5" t="s">
        <v>4</v>
      </c>
      <c r="E10" s="5" t="s">
        <v>9</v>
      </c>
      <c r="J10" s="8">
        <f>F10*C10</f>
        <v>0</v>
      </c>
      <c r="K10" s="5"/>
      <c r="L10" s="5"/>
    </row>
    <row r="11" spans="1:12">
      <c r="A11" s="5" t="s">
        <v>5</v>
      </c>
      <c r="B11" s="5" t="s">
        <v>33</v>
      </c>
      <c r="F11" s="5"/>
      <c r="G11" s="5"/>
      <c r="H11" s="5"/>
      <c r="I11" s="5"/>
      <c r="J11" s="5"/>
      <c r="K11" s="5"/>
      <c r="L11" s="5"/>
    </row>
    <row r="12" spans="1:12">
      <c r="B12" s="5" t="s">
        <v>31</v>
      </c>
      <c r="K12" s="5"/>
      <c r="L12" s="5"/>
    </row>
    <row r="13" spans="1:12">
      <c r="C13" s="5">
        <f>C10</f>
        <v>652</v>
      </c>
      <c r="D13" s="5" t="s">
        <v>4</v>
      </c>
      <c r="E13" s="5" t="s">
        <v>14</v>
      </c>
      <c r="H13" s="8">
        <f>C13*F13</f>
        <v>0</v>
      </c>
      <c r="K13" s="5"/>
      <c r="L13" s="5"/>
    </row>
    <row r="14" spans="1:12">
      <c r="E14" s="5" t="s">
        <v>9</v>
      </c>
      <c r="J14" s="8">
        <f>F14*C13</f>
        <v>0</v>
      </c>
      <c r="K14" s="5"/>
      <c r="L14" s="5"/>
    </row>
    <row r="15" spans="1:12">
      <c r="A15" s="5" t="s">
        <v>10</v>
      </c>
      <c r="B15" s="5" t="s">
        <v>34</v>
      </c>
      <c r="K15" s="5"/>
      <c r="L15" s="5"/>
    </row>
    <row r="16" spans="1:12">
      <c r="C16" s="5">
        <f>C10</f>
        <v>652</v>
      </c>
      <c r="D16" s="5" t="s">
        <v>4</v>
      </c>
      <c r="E16" s="5" t="s">
        <v>14</v>
      </c>
      <c r="H16" s="8">
        <f>C16*F16</f>
        <v>0</v>
      </c>
      <c r="K16" s="5"/>
      <c r="L16" s="5"/>
    </row>
    <row r="17" spans="1:12">
      <c r="E17" s="5" t="s">
        <v>9</v>
      </c>
      <c r="J17" s="8">
        <f>F17*C16</f>
        <v>0</v>
      </c>
      <c r="K17" s="5"/>
      <c r="L17" s="5"/>
    </row>
    <row r="18" spans="1:12">
      <c r="A18" s="5" t="s">
        <v>12</v>
      </c>
      <c r="B18" s="5" t="s">
        <v>32</v>
      </c>
      <c r="K18" s="5"/>
      <c r="L18" s="5"/>
    </row>
    <row r="19" spans="1:12">
      <c r="C19" s="5">
        <f>C10</f>
        <v>652</v>
      </c>
      <c r="D19" s="5" t="s">
        <v>4</v>
      </c>
      <c r="E19" s="5" t="s">
        <v>9</v>
      </c>
      <c r="J19" s="8">
        <f>F19*C19</f>
        <v>0</v>
      </c>
      <c r="K19" s="5"/>
      <c r="L19" s="5"/>
    </row>
    <row r="20" spans="1:12">
      <c r="A20" s="5" t="s">
        <v>13</v>
      </c>
      <c r="B20" s="5" t="s">
        <v>22</v>
      </c>
      <c r="F20" s="5"/>
      <c r="G20" s="5"/>
      <c r="H20" s="5"/>
      <c r="I20" s="5"/>
      <c r="J20" s="5"/>
      <c r="K20" s="5"/>
      <c r="L20" s="5"/>
    </row>
    <row r="21" spans="1:12">
      <c r="A21" s="31"/>
      <c r="B21" s="31"/>
      <c r="C21" s="31">
        <v>73</v>
      </c>
      <c r="D21" s="31" t="s">
        <v>17</v>
      </c>
      <c r="E21" s="31" t="s">
        <v>9</v>
      </c>
      <c r="F21" s="32"/>
      <c r="G21" s="32"/>
      <c r="H21" s="32"/>
      <c r="I21" s="32"/>
      <c r="J21" s="32">
        <f>F21*C21</f>
        <v>0</v>
      </c>
      <c r="K21" s="5"/>
      <c r="L21" s="5"/>
    </row>
    <row r="22" spans="1:12">
      <c r="B22" s="5" t="s">
        <v>6</v>
      </c>
      <c r="H22" s="8">
        <f>SUM(H7:H21)</f>
        <v>0</v>
      </c>
      <c r="J22" s="8">
        <f>SUM(J7:J21)</f>
        <v>0</v>
      </c>
      <c r="K22" s="5"/>
      <c r="L22" s="5"/>
    </row>
    <row r="23" spans="1:12">
      <c r="A23" s="5" t="s">
        <v>16</v>
      </c>
      <c r="I23" s="8">
        <f>H22+J22</f>
        <v>0</v>
      </c>
      <c r="K23" s="8"/>
      <c r="L23" s="5"/>
    </row>
    <row r="24" spans="1:12">
      <c r="A24" s="31" t="s">
        <v>7</v>
      </c>
      <c r="B24" s="31"/>
      <c r="C24" s="33">
        <v>0.27</v>
      </c>
      <c r="D24" s="31"/>
      <c r="E24" s="31"/>
      <c r="F24" s="32"/>
      <c r="G24" s="32"/>
      <c r="H24" s="32"/>
      <c r="I24" s="32">
        <f>I23*C24</f>
        <v>0</v>
      </c>
      <c r="J24" s="32"/>
      <c r="K24" s="5"/>
      <c r="L24" s="5"/>
    </row>
    <row r="25" spans="1:12">
      <c r="A25" s="26" t="s">
        <v>8</v>
      </c>
      <c r="I25" s="8">
        <f>SUM(I23:I24)</f>
        <v>0</v>
      </c>
      <c r="K25" s="5"/>
      <c r="L25" s="5"/>
    </row>
  </sheetData>
  <mergeCells count="4">
    <mergeCell ref="A2:J2"/>
    <mergeCell ref="A3:J3"/>
    <mergeCell ref="A5:J5"/>
    <mergeCell ref="A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L24"/>
  <sheetViews>
    <sheetView showGridLines="0" workbookViewId="0"/>
  </sheetViews>
  <sheetFormatPr defaultRowHeight="12.75"/>
  <cols>
    <col min="1" max="1" width="3.5703125" style="1" customWidth="1"/>
    <col min="2" max="2" width="6.42578125" style="1" customWidth="1"/>
    <col min="3" max="3" width="5.7109375" style="1" customWidth="1"/>
    <col min="4" max="4" width="5" style="1" customWidth="1"/>
    <col min="5" max="5" width="7.28515625" style="1" customWidth="1"/>
    <col min="6" max="6" width="12.7109375" style="2" customWidth="1"/>
    <col min="7" max="7" width="5.140625" style="2" customWidth="1"/>
    <col min="8" max="9" width="13.28515625" style="2" customWidth="1"/>
    <col min="10" max="10" width="16.140625" style="2" customWidth="1"/>
    <col min="11" max="11" width="12.140625" style="12" customWidth="1"/>
    <col min="12" max="12" width="12.85546875" style="12" customWidth="1"/>
    <col min="13" max="256" width="9.140625" style="1"/>
    <col min="257" max="257" width="3.5703125" style="1" customWidth="1"/>
    <col min="258" max="258" width="6.42578125" style="1" customWidth="1"/>
    <col min="259" max="259" width="5.7109375" style="1" customWidth="1"/>
    <col min="260" max="260" width="5" style="1" customWidth="1"/>
    <col min="261" max="261" width="7.28515625" style="1" customWidth="1"/>
    <col min="262" max="262" width="12.7109375" style="1" customWidth="1"/>
    <col min="263" max="263" width="5.140625" style="1" customWidth="1"/>
    <col min="264" max="265" width="13.28515625" style="1" customWidth="1"/>
    <col min="266" max="266" width="16.140625" style="1" customWidth="1"/>
    <col min="267" max="267" width="12.140625" style="1" customWidth="1"/>
    <col min="268" max="268" width="12.85546875" style="1" customWidth="1"/>
    <col min="269" max="512" width="9.140625" style="1"/>
    <col min="513" max="513" width="3.5703125" style="1" customWidth="1"/>
    <col min="514" max="514" width="6.42578125" style="1" customWidth="1"/>
    <col min="515" max="515" width="5.7109375" style="1" customWidth="1"/>
    <col min="516" max="516" width="5" style="1" customWidth="1"/>
    <col min="517" max="517" width="7.28515625" style="1" customWidth="1"/>
    <col min="518" max="518" width="12.7109375" style="1" customWidth="1"/>
    <col min="519" max="519" width="5.140625" style="1" customWidth="1"/>
    <col min="520" max="521" width="13.28515625" style="1" customWidth="1"/>
    <col min="522" max="522" width="16.140625" style="1" customWidth="1"/>
    <col min="523" max="523" width="12.140625" style="1" customWidth="1"/>
    <col min="524" max="524" width="12.85546875" style="1" customWidth="1"/>
    <col min="525" max="768" width="9.140625" style="1"/>
    <col min="769" max="769" width="3.5703125" style="1" customWidth="1"/>
    <col min="770" max="770" width="6.42578125" style="1" customWidth="1"/>
    <col min="771" max="771" width="5.7109375" style="1" customWidth="1"/>
    <col min="772" max="772" width="5" style="1" customWidth="1"/>
    <col min="773" max="773" width="7.28515625" style="1" customWidth="1"/>
    <col min="774" max="774" width="12.7109375" style="1" customWidth="1"/>
    <col min="775" max="775" width="5.140625" style="1" customWidth="1"/>
    <col min="776" max="777" width="13.28515625" style="1" customWidth="1"/>
    <col min="778" max="778" width="16.140625" style="1" customWidth="1"/>
    <col min="779" max="779" width="12.140625" style="1" customWidth="1"/>
    <col min="780" max="780" width="12.85546875" style="1" customWidth="1"/>
    <col min="781" max="1024" width="9.140625" style="1"/>
    <col min="1025" max="1025" width="3.5703125" style="1" customWidth="1"/>
    <col min="1026" max="1026" width="6.42578125" style="1" customWidth="1"/>
    <col min="1027" max="1027" width="5.7109375" style="1" customWidth="1"/>
    <col min="1028" max="1028" width="5" style="1" customWidth="1"/>
    <col min="1029" max="1029" width="7.28515625" style="1" customWidth="1"/>
    <col min="1030" max="1030" width="12.7109375" style="1" customWidth="1"/>
    <col min="1031" max="1031" width="5.140625" style="1" customWidth="1"/>
    <col min="1032" max="1033" width="13.28515625" style="1" customWidth="1"/>
    <col min="1034" max="1034" width="16.140625" style="1" customWidth="1"/>
    <col min="1035" max="1035" width="12.140625" style="1" customWidth="1"/>
    <col min="1036" max="1036" width="12.85546875" style="1" customWidth="1"/>
    <col min="1037" max="1280" width="9.140625" style="1"/>
    <col min="1281" max="1281" width="3.5703125" style="1" customWidth="1"/>
    <col min="1282" max="1282" width="6.42578125" style="1" customWidth="1"/>
    <col min="1283" max="1283" width="5.7109375" style="1" customWidth="1"/>
    <col min="1284" max="1284" width="5" style="1" customWidth="1"/>
    <col min="1285" max="1285" width="7.28515625" style="1" customWidth="1"/>
    <col min="1286" max="1286" width="12.7109375" style="1" customWidth="1"/>
    <col min="1287" max="1287" width="5.140625" style="1" customWidth="1"/>
    <col min="1288" max="1289" width="13.28515625" style="1" customWidth="1"/>
    <col min="1290" max="1290" width="16.140625" style="1" customWidth="1"/>
    <col min="1291" max="1291" width="12.140625" style="1" customWidth="1"/>
    <col min="1292" max="1292" width="12.85546875" style="1" customWidth="1"/>
    <col min="1293" max="1536" width="9.140625" style="1"/>
    <col min="1537" max="1537" width="3.5703125" style="1" customWidth="1"/>
    <col min="1538" max="1538" width="6.42578125" style="1" customWidth="1"/>
    <col min="1539" max="1539" width="5.7109375" style="1" customWidth="1"/>
    <col min="1540" max="1540" width="5" style="1" customWidth="1"/>
    <col min="1541" max="1541" width="7.28515625" style="1" customWidth="1"/>
    <col min="1542" max="1542" width="12.7109375" style="1" customWidth="1"/>
    <col min="1543" max="1543" width="5.140625" style="1" customWidth="1"/>
    <col min="1544" max="1545" width="13.28515625" style="1" customWidth="1"/>
    <col min="1546" max="1546" width="16.140625" style="1" customWidth="1"/>
    <col min="1547" max="1547" width="12.140625" style="1" customWidth="1"/>
    <col min="1548" max="1548" width="12.85546875" style="1" customWidth="1"/>
    <col min="1549" max="1792" width="9.140625" style="1"/>
    <col min="1793" max="1793" width="3.5703125" style="1" customWidth="1"/>
    <col min="1794" max="1794" width="6.42578125" style="1" customWidth="1"/>
    <col min="1795" max="1795" width="5.7109375" style="1" customWidth="1"/>
    <col min="1796" max="1796" width="5" style="1" customWidth="1"/>
    <col min="1797" max="1797" width="7.28515625" style="1" customWidth="1"/>
    <col min="1798" max="1798" width="12.7109375" style="1" customWidth="1"/>
    <col min="1799" max="1799" width="5.140625" style="1" customWidth="1"/>
    <col min="1800" max="1801" width="13.28515625" style="1" customWidth="1"/>
    <col min="1802" max="1802" width="16.140625" style="1" customWidth="1"/>
    <col min="1803" max="1803" width="12.140625" style="1" customWidth="1"/>
    <col min="1804" max="1804" width="12.85546875" style="1" customWidth="1"/>
    <col min="1805" max="2048" width="9.140625" style="1"/>
    <col min="2049" max="2049" width="3.5703125" style="1" customWidth="1"/>
    <col min="2050" max="2050" width="6.42578125" style="1" customWidth="1"/>
    <col min="2051" max="2051" width="5.7109375" style="1" customWidth="1"/>
    <col min="2052" max="2052" width="5" style="1" customWidth="1"/>
    <col min="2053" max="2053" width="7.28515625" style="1" customWidth="1"/>
    <col min="2054" max="2054" width="12.7109375" style="1" customWidth="1"/>
    <col min="2055" max="2055" width="5.140625" style="1" customWidth="1"/>
    <col min="2056" max="2057" width="13.28515625" style="1" customWidth="1"/>
    <col min="2058" max="2058" width="16.140625" style="1" customWidth="1"/>
    <col min="2059" max="2059" width="12.140625" style="1" customWidth="1"/>
    <col min="2060" max="2060" width="12.85546875" style="1" customWidth="1"/>
    <col min="2061" max="2304" width="9.140625" style="1"/>
    <col min="2305" max="2305" width="3.5703125" style="1" customWidth="1"/>
    <col min="2306" max="2306" width="6.42578125" style="1" customWidth="1"/>
    <col min="2307" max="2307" width="5.7109375" style="1" customWidth="1"/>
    <col min="2308" max="2308" width="5" style="1" customWidth="1"/>
    <col min="2309" max="2309" width="7.28515625" style="1" customWidth="1"/>
    <col min="2310" max="2310" width="12.7109375" style="1" customWidth="1"/>
    <col min="2311" max="2311" width="5.140625" style="1" customWidth="1"/>
    <col min="2312" max="2313" width="13.28515625" style="1" customWidth="1"/>
    <col min="2314" max="2314" width="16.140625" style="1" customWidth="1"/>
    <col min="2315" max="2315" width="12.140625" style="1" customWidth="1"/>
    <col min="2316" max="2316" width="12.85546875" style="1" customWidth="1"/>
    <col min="2317" max="2560" width="9.140625" style="1"/>
    <col min="2561" max="2561" width="3.5703125" style="1" customWidth="1"/>
    <col min="2562" max="2562" width="6.42578125" style="1" customWidth="1"/>
    <col min="2563" max="2563" width="5.7109375" style="1" customWidth="1"/>
    <col min="2564" max="2564" width="5" style="1" customWidth="1"/>
    <col min="2565" max="2565" width="7.28515625" style="1" customWidth="1"/>
    <col min="2566" max="2566" width="12.7109375" style="1" customWidth="1"/>
    <col min="2567" max="2567" width="5.140625" style="1" customWidth="1"/>
    <col min="2568" max="2569" width="13.28515625" style="1" customWidth="1"/>
    <col min="2570" max="2570" width="16.140625" style="1" customWidth="1"/>
    <col min="2571" max="2571" width="12.140625" style="1" customWidth="1"/>
    <col min="2572" max="2572" width="12.85546875" style="1" customWidth="1"/>
    <col min="2573" max="2816" width="9.140625" style="1"/>
    <col min="2817" max="2817" width="3.5703125" style="1" customWidth="1"/>
    <col min="2818" max="2818" width="6.42578125" style="1" customWidth="1"/>
    <col min="2819" max="2819" width="5.7109375" style="1" customWidth="1"/>
    <col min="2820" max="2820" width="5" style="1" customWidth="1"/>
    <col min="2821" max="2821" width="7.28515625" style="1" customWidth="1"/>
    <col min="2822" max="2822" width="12.7109375" style="1" customWidth="1"/>
    <col min="2823" max="2823" width="5.140625" style="1" customWidth="1"/>
    <col min="2824" max="2825" width="13.28515625" style="1" customWidth="1"/>
    <col min="2826" max="2826" width="16.140625" style="1" customWidth="1"/>
    <col min="2827" max="2827" width="12.140625" style="1" customWidth="1"/>
    <col min="2828" max="2828" width="12.85546875" style="1" customWidth="1"/>
    <col min="2829" max="3072" width="9.140625" style="1"/>
    <col min="3073" max="3073" width="3.5703125" style="1" customWidth="1"/>
    <col min="3074" max="3074" width="6.42578125" style="1" customWidth="1"/>
    <col min="3075" max="3075" width="5.7109375" style="1" customWidth="1"/>
    <col min="3076" max="3076" width="5" style="1" customWidth="1"/>
    <col min="3077" max="3077" width="7.28515625" style="1" customWidth="1"/>
    <col min="3078" max="3078" width="12.7109375" style="1" customWidth="1"/>
    <col min="3079" max="3079" width="5.140625" style="1" customWidth="1"/>
    <col min="3080" max="3081" width="13.28515625" style="1" customWidth="1"/>
    <col min="3082" max="3082" width="16.140625" style="1" customWidth="1"/>
    <col min="3083" max="3083" width="12.140625" style="1" customWidth="1"/>
    <col min="3084" max="3084" width="12.85546875" style="1" customWidth="1"/>
    <col min="3085" max="3328" width="9.140625" style="1"/>
    <col min="3329" max="3329" width="3.5703125" style="1" customWidth="1"/>
    <col min="3330" max="3330" width="6.42578125" style="1" customWidth="1"/>
    <col min="3331" max="3331" width="5.7109375" style="1" customWidth="1"/>
    <col min="3332" max="3332" width="5" style="1" customWidth="1"/>
    <col min="3333" max="3333" width="7.28515625" style="1" customWidth="1"/>
    <col min="3334" max="3334" width="12.7109375" style="1" customWidth="1"/>
    <col min="3335" max="3335" width="5.140625" style="1" customWidth="1"/>
    <col min="3336" max="3337" width="13.28515625" style="1" customWidth="1"/>
    <col min="3338" max="3338" width="16.140625" style="1" customWidth="1"/>
    <col min="3339" max="3339" width="12.140625" style="1" customWidth="1"/>
    <col min="3340" max="3340" width="12.85546875" style="1" customWidth="1"/>
    <col min="3341" max="3584" width="9.140625" style="1"/>
    <col min="3585" max="3585" width="3.5703125" style="1" customWidth="1"/>
    <col min="3586" max="3586" width="6.42578125" style="1" customWidth="1"/>
    <col min="3587" max="3587" width="5.7109375" style="1" customWidth="1"/>
    <col min="3588" max="3588" width="5" style="1" customWidth="1"/>
    <col min="3589" max="3589" width="7.28515625" style="1" customWidth="1"/>
    <col min="3590" max="3590" width="12.7109375" style="1" customWidth="1"/>
    <col min="3591" max="3591" width="5.140625" style="1" customWidth="1"/>
    <col min="3592" max="3593" width="13.28515625" style="1" customWidth="1"/>
    <col min="3594" max="3594" width="16.140625" style="1" customWidth="1"/>
    <col min="3595" max="3595" width="12.140625" style="1" customWidth="1"/>
    <col min="3596" max="3596" width="12.85546875" style="1" customWidth="1"/>
    <col min="3597" max="3840" width="9.140625" style="1"/>
    <col min="3841" max="3841" width="3.5703125" style="1" customWidth="1"/>
    <col min="3842" max="3842" width="6.42578125" style="1" customWidth="1"/>
    <col min="3843" max="3843" width="5.7109375" style="1" customWidth="1"/>
    <col min="3844" max="3844" width="5" style="1" customWidth="1"/>
    <col min="3845" max="3845" width="7.28515625" style="1" customWidth="1"/>
    <col min="3846" max="3846" width="12.7109375" style="1" customWidth="1"/>
    <col min="3847" max="3847" width="5.140625" style="1" customWidth="1"/>
    <col min="3848" max="3849" width="13.28515625" style="1" customWidth="1"/>
    <col min="3850" max="3850" width="16.140625" style="1" customWidth="1"/>
    <col min="3851" max="3851" width="12.140625" style="1" customWidth="1"/>
    <col min="3852" max="3852" width="12.85546875" style="1" customWidth="1"/>
    <col min="3853" max="4096" width="9.140625" style="1"/>
    <col min="4097" max="4097" width="3.5703125" style="1" customWidth="1"/>
    <col min="4098" max="4098" width="6.42578125" style="1" customWidth="1"/>
    <col min="4099" max="4099" width="5.7109375" style="1" customWidth="1"/>
    <col min="4100" max="4100" width="5" style="1" customWidth="1"/>
    <col min="4101" max="4101" width="7.28515625" style="1" customWidth="1"/>
    <col min="4102" max="4102" width="12.7109375" style="1" customWidth="1"/>
    <col min="4103" max="4103" width="5.140625" style="1" customWidth="1"/>
    <col min="4104" max="4105" width="13.28515625" style="1" customWidth="1"/>
    <col min="4106" max="4106" width="16.140625" style="1" customWidth="1"/>
    <col min="4107" max="4107" width="12.140625" style="1" customWidth="1"/>
    <col min="4108" max="4108" width="12.85546875" style="1" customWidth="1"/>
    <col min="4109" max="4352" width="9.140625" style="1"/>
    <col min="4353" max="4353" width="3.5703125" style="1" customWidth="1"/>
    <col min="4354" max="4354" width="6.42578125" style="1" customWidth="1"/>
    <col min="4355" max="4355" width="5.7109375" style="1" customWidth="1"/>
    <col min="4356" max="4356" width="5" style="1" customWidth="1"/>
    <col min="4357" max="4357" width="7.28515625" style="1" customWidth="1"/>
    <col min="4358" max="4358" width="12.7109375" style="1" customWidth="1"/>
    <col min="4359" max="4359" width="5.140625" style="1" customWidth="1"/>
    <col min="4360" max="4361" width="13.28515625" style="1" customWidth="1"/>
    <col min="4362" max="4362" width="16.140625" style="1" customWidth="1"/>
    <col min="4363" max="4363" width="12.140625" style="1" customWidth="1"/>
    <col min="4364" max="4364" width="12.85546875" style="1" customWidth="1"/>
    <col min="4365" max="4608" width="9.140625" style="1"/>
    <col min="4609" max="4609" width="3.5703125" style="1" customWidth="1"/>
    <col min="4610" max="4610" width="6.42578125" style="1" customWidth="1"/>
    <col min="4611" max="4611" width="5.7109375" style="1" customWidth="1"/>
    <col min="4612" max="4612" width="5" style="1" customWidth="1"/>
    <col min="4613" max="4613" width="7.28515625" style="1" customWidth="1"/>
    <col min="4614" max="4614" width="12.7109375" style="1" customWidth="1"/>
    <col min="4615" max="4615" width="5.140625" style="1" customWidth="1"/>
    <col min="4616" max="4617" width="13.28515625" style="1" customWidth="1"/>
    <col min="4618" max="4618" width="16.140625" style="1" customWidth="1"/>
    <col min="4619" max="4619" width="12.140625" style="1" customWidth="1"/>
    <col min="4620" max="4620" width="12.85546875" style="1" customWidth="1"/>
    <col min="4621" max="4864" width="9.140625" style="1"/>
    <col min="4865" max="4865" width="3.5703125" style="1" customWidth="1"/>
    <col min="4866" max="4866" width="6.42578125" style="1" customWidth="1"/>
    <col min="4867" max="4867" width="5.7109375" style="1" customWidth="1"/>
    <col min="4868" max="4868" width="5" style="1" customWidth="1"/>
    <col min="4869" max="4869" width="7.28515625" style="1" customWidth="1"/>
    <col min="4870" max="4870" width="12.7109375" style="1" customWidth="1"/>
    <col min="4871" max="4871" width="5.140625" style="1" customWidth="1"/>
    <col min="4872" max="4873" width="13.28515625" style="1" customWidth="1"/>
    <col min="4874" max="4874" width="16.140625" style="1" customWidth="1"/>
    <col min="4875" max="4875" width="12.140625" style="1" customWidth="1"/>
    <col min="4876" max="4876" width="12.85546875" style="1" customWidth="1"/>
    <col min="4877" max="5120" width="9.140625" style="1"/>
    <col min="5121" max="5121" width="3.5703125" style="1" customWidth="1"/>
    <col min="5122" max="5122" width="6.42578125" style="1" customWidth="1"/>
    <col min="5123" max="5123" width="5.7109375" style="1" customWidth="1"/>
    <col min="5124" max="5124" width="5" style="1" customWidth="1"/>
    <col min="5125" max="5125" width="7.28515625" style="1" customWidth="1"/>
    <col min="5126" max="5126" width="12.7109375" style="1" customWidth="1"/>
    <col min="5127" max="5127" width="5.140625" style="1" customWidth="1"/>
    <col min="5128" max="5129" width="13.28515625" style="1" customWidth="1"/>
    <col min="5130" max="5130" width="16.140625" style="1" customWidth="1"/>
    <col min="5131" max="5131" width="12.140625" style="1" customWidth="1"/>
    <col min="5132" max="5132" width="12.85546875" style="1" customWidth="1"/>
    <col min="5133" max="5376" width="9.140625" style="1"/>
    <col min="5377" max="5377" width="3.5703125" style="1" customWidth="1"/>
    <col min="5378" max="5378" width="6.42578125" style="1" customWidth="1"/>
    <col min="5379" max="5379" width="5.7109375" style="1" customWidth="1"/>
    <col min="5380" max="5380" width="5" style="1" customWidth="1"/>
    <col min="5381" max="5381" width="7.28515625" style="1" customWidth="1"/>
    <col min="5382" max="5382" width="12.7109375" style="1" customWidth="1"/>
    <col min="5383" max="5383" width="5.140625" style="1" customWidth="1"/>
    <col min="5384" max="5385" width="13.28515625" style="1" customWidth="1"/>
    <col min="5386" max="5386" width="16.140625" style="1" customWidth="1"/>
    <col min="5387" max="5387" width="12.140625" style="1" customWidth="1"/>
    <col min="5388" max="5388" width="12.85546875" style="1" customWidth="1"/>
    <col min="5389" max="5632" width="9.140625" style="1"/>
    <col min="5633" max="5633" width="3.5703125" style="1" customWidth="1"/>
    <col min="5634" max="5634" width="6.42578125" style="1" customWidth="1"/>
    <col min="5635" max="5635" width="5.7109375" style="1" customWidth="1"/>
    <col min="5636" max="5636" width="5" style="1" customWidth="1"/>
    <col min="5637" max="5637" width="7.28515625" style="1" customWidth="1"/>
    <col min="5638" max="5638" width="12.7109375" style="1" customWidth="1"/>
    <col min="5639" max="5639" width="5.140625" style="1" customWidth="1"/>
    <col min="5640" max="5641" width="13.28515625" style="1" customWidth="1"/>
    <col min="5642" max="5642" width="16.140625" style="1" customWidth="1"/>
    <col min="5643" max="5643" width="12.140625" style="1" customWidth="1"/>
    <col min="5644" max="5644" width="12.85546875" style="1" customWidth="1"/>
    <col min="5645" max="5888" width="9.140625" style="1"/>
    <col min="5889" max="5889" width="3.5703125" style="1" customWidth="1"/>
    <col min="5890" max="5890" width="6.42578125" style="1" customWidth="1"/>
    <col min="5891" max="5891" width="5.7109375" style="1" customWidth="1"/>
    <col min="5892" max="5892" width="5" style="1" customWidth="1"/>
    <col min="5893" max="5893" width="7.28515625" style="1" customWidth="1"/>
    <col min="5894" max="5894" width="12.7109375" style="1" customWidth="1"/>
    <col min="5895" max="5895" width="5.140625" style="1" customWidth="1"/>
    <col min="5896" max="5897" width="13.28515625" style="1" customWidth="1"/>
    <col min="5898" max="5898" width="16.140625" style="1" customWidth="1"/>
    <col min="5899" max="5899" width="12.140625" style="1" customWidth="1"/>
    <col min="5900" max="5900" width="12.85546875" style="1" customWidth="1"/>
    <col min="5901" max="6144" width="9.140625" style="1"/>
    <col min="6145" max="6145" width="3.5703125" style="1" customWidth="1"/>
    <col min="6146" max="6146" width="6.42578125" style="1" customWidth="1"/>
    <col min="6147" max="6147" width="5.7109375" style="1" customWidth="1"/>
    <col min="6148" max="6148" width="5" style="1" customWidth="1"/>
    <col min="6149" max="6149" width="7.28515625" style="1" customWidth="1"/>
    <col min="6150" max="6150" width="12.7109375" style="1" customWidth="1"/>
    <col min="6151" max="6151" width="5.140625" style="1" customWidth="1"/>
    <col min="6152" max="6153" width="13.28515625" style="1" customWidth="1"/>
    <col min="6154" max="6154" width="16.140625" style="1" customWidth="1"/>
    <col min="6155" max="6155" width="12.140625" style="1" customWidth="1"/>
    <col min="6156" max="6156" width="12.85546875" style="1" customWidth="1"/>
    <col min="6157" max="6400" width="9.140625" style="1"/>
    <col min="6401" max="6401" width="3.5703125" style="1" customWidth="1"/>
    <col min="6402" max="6402" width="6.42578125" style="1" customWidth="1"/>
    <col min="6403" max="6403" width="5.7109375" style="1" customWidth="1"/>
    <col min="6404" max="6404" width="5" style="1" customWidth="1"/>
    <col min="6405" max="6405" width="7.28515625" style="1" customWidth="1"/>
    <col min="6406" max="6406" width="12.7109375" style="1" customWidth="1"/>
    <col min="6407" max="6407" width="5.140625" style="1" customWidth="1"/>
    <col min="6408" max="6409" width="13.28515625" style="1" customWidth="1"/>
    <col min="6410" max="6410" width="16.140625" style="1" customWidth="1"/>
    <col min="6411" max="6411" width="12.140625" style="1" customWidth="1"/>
    <col min="6412" max="6412" width="12.85546875" style="1" customWidth="1"/>
    <col min="6413" max="6656" width="9.140625" style="1"/>
    <col min="6657" max="6657" width="3.5703125" style="1" customWidth="1"/>
    <col min="6658" max="6658" width="6.42578125" style="1" customWidth="1"/>
    <col min="6659" max="6659" width="5.7109375" style="1" customWidth="1"/>
    <col min="6660" max="6660" width="5" style="1" customWidth="1"/>
    <col min="6661" max="6661" width="7.28515625" style="1" customWidth="1"/>
    <col min="6662" max="6662" width="12.7109375" style="1" customWidth="1"/>
    <col min="6663" max="6663" width="5.140625" style="1" customWidth="1"/>
    <col min="6664" max="6665" width="13.28515625" style="1" customWidth="1"/>
    <col min="6666" max="6666" width="16.140625" style="1" customWidth="1"/>
    <col min="6667" max="6667" width="12.140625" style="1" customWidth="1"/>
    <col min="6668" max="6668" width="12.85546875" style="1" customWidth="1"/>
    <col min="6669" max="6912" width="9.140625" style="1"/>
    <col min="6913" max="6913" width="3.5703125" style="1" customWidth="1"/>
    <col min="6914" max="6914" width="6.42578125" style="1" customWidth="1"/>
    <col min="6915" max="6915" width="5.7109375" style="1" customWidth="1"/>
    <col min="6916" max="6916" width="5" style="1" customWidth="1"/>
    <col min="6917" max="6917" width="7.28515625" style="1" customWidth="1"/>
    <col min="6918" max="6918" width="12.7109375" style="1" customWidth="1"/>
    <col min="6919" max="6919" width="5.140625" style="1" customWidth="1"/>
    <col min="6920" max="6921" width="13.28515625" style="1" customWidth="1"/>
    <col min="6922" max="6922" width="16.140625" style="1" customWidth="1"/>
    <col min="6923" max="6923" width="12.140625" style="1" customWidth="1"/>
    <col min="6924" max="6924" width="12.85546875" style="1" customWidth="1"/>
    <col min="6925" max="7168" width="9.140625" style="1"/>
    <col min="7169" max="7169" width="3.5703125" style="1" customWidth="1"/>
    <col min="7170" max="7170" width="6.42578125" style="1" customWidth="1"/>
    <col min="7171" max="7171" width="5.7109375" style="1" customWidth="1"/>
    <col min="7172" max="7172" width="5" style="1" customWidth="1"/>
    <col min="7173" max="7173" width="7.28515625" style="1" customWidth="1"/>
    <col min="7174" max="7174" width="12.7109375" style="1" customWidth="1"/>
    <col min="7175" max="7175" width="5.140625" style="1" customWidth="1"/>
    <col min="7176" max="7177" width="13.28515625" style="1" customWidth="1"/>
    <col min="7178" max="7178" width="16.140625" style="1" customWidth="1"/>
    <col min="7179" max="7179" width="12.140625" style="1" customWidth="1"/>
    <col min="7180" max="7180" width="12.85546875" style="1" customWidth="1"/>
    <col min="7181" max="7424" width="9.140625" style="1"/>
    <col min="7425" max="7425" width="3.5703125" style="1" customWidth="1"/>
    <col min="7426" max="7426" width="6.42578125" style="1" customWidth="1"/>
    <col min="7427" max="7427" width="5.7109375" style="1" customWidth="1"/>
    <col min="7428" max="7428" width="5" style="1" customWidth="1"/>
    <col min="7429" max="7429" width="7.28515625" style="1" customWidth="1"/>
    <col min="7430" max="7430" width="12.7109375" style="1" customWidth="1"/>
    <col min="7431" max="7431" width="5.140625" style="1" customWidth="1"/>
    <col min="7432" max="7433" width="13.28515625" style="1" customWidth="1"/>
    <col min="7434" max="7434" width="16.140625" style="1" customWidth="1"/>
    <col min="7435" max="7435" width="12.140625" style="1" customWidth="1"/>
    <col min="7436" max="7436" width="12.85546875" style="1" customWidth="1"/>
    <col min="7437" max="7680" width="9.140625" style="1"/>
    <col min="7681" max="7681" width="3.5703125" style="1" customWidth="1"/>
    <col min="7682" max="7682" width="6.42578125" style="1" customWidth="1"/>
    <col min="7683" max="7683" width="5.7109375" style="1" customWidth="1"/>
    <col min="7684" max="7684" width="5" style="1" customWidth="1"/>
    <col min="7685" max="7685" width="7.28515625" style="1" customWidth="1"/>
    <col min="7686" max="7686" width="12.7109375" style="1" customWidth="1"/>
    <col min="7687" max="7687" width="5.140625" style="1" customWidth="1"/>
    <col min="7688" max="7689" width="13.28515625" style="1" customWidth="1"/>
    <col min="7690" max="7690" width="16.140625" style="1" customWidth="1"/>
    <col min="7691" max="7691" width="12.140625" style="1" customWidth="1"/>
    <col min="7692" max="7692" width="12.85546875" style="1" customWidth="1"/>
    <col min="7693" max="7936" width="9.140625" style="1"/>
    <col min="7937" max="7937" width="3.5703125" style="1" customWidth="1"/>
    <col min="7938" max="7938" width="6.42578125" style="1" customWidth="1"/>
    <col min="7939" max="7939" width="5.7109375" style="1" customWidth="1"/>
    <col min="7940" max="7940" width="5" style="1" customWidth="1"/>
    <col min="7941" max="7941" width="7.28515625" style="1" customWidth="1"/>
    <col min="7942" max="7942" width="12.7109375" style="1" customWidth="1"/>
    <col min="7943" max="7943" width="5.140625" style="1" customWidth="1"/>
    <col min="7944" max="7945" width="13.28515625" style="1" customWidth="1"/>
    <col min="7946" max="7946" width="16.140625" style="1" customWidth="1"/>
    <col min="7947" max="7947" width="12.140625" style="1" customWidth="1"/>
    <col min="7948" max="7948" width="12.85546875" style="1" customWidth="1"/>
    <col min="7949" max="8192" width="9.140625" style="1"/>
    <col min="8193" max="8193" width="3.5703125" style="1" customWidth="1"/>
    <col min="8194" max="8194" width="6.42578125" style="1" customWidth="1"/>
    <col min="8195" max="8195" width="5.7109375" style="1" customWidth="1"/>
    <col min="8196" max="8196" width="5" style="1" customWidth="1"/>
    <col min="8197" max="8197" width="7.28515625" style="1" customWidth="1"/>
    <col min="8198" max="8198" width="12.7109375" style="1" customWidth="1"/>
    <col min="8199" max="8199" width="5.140625" style="1" customWidth="1"/>
    <col min="8200" max="8201" width="13.28515625" style="1" customWidth="1"/>
    <col min="8202" max="8202" width="16.140625" style="1" customWidth="1"/>
    <col min="8203" max="8203" width="12.140625" style="1" customWidth="1"/>
    <col min="8204" max="8204" width="12.85546875" style="1" customWidth="1"/>
    <col min="8205" max="8448" width="9.140625" style="1"/>
    <col min="8449" max="8449" width="3.5703125" style="1" customWidth="1"/>
    <col min="8450" max="8450" width="6.42578125" style="1" customWidth="1"/>
    <col min="8451" max="8451" width="5.7109375" style="1" customWidth="1"/>
    <col min="8452" max="8452" width="5" style="1" customWidth="1"/>
    <col min="8453" max="8453" width="7.28515625" style="1" customWidth="1"/>
    <col min="8454" max="8454" width="12.7109375" style="1" customWidth="1"/>
    <col min="8455" max="8455" width="5.140625" style="1" customWidth="1"/>
    <col min="8456" max="8457" width="13.28515625" style="1" customWidth="1"/>
    <col min="8458" max="8458" width="16.140625" style="1" customWidth="1"/>
    <col min="8459" max="8459" width="12.140625" style="1" customWidth="1"/>
    <col min="8460" max="8460" width="12.85546875" style="1" customWidth="1"/>
    <col min="8461" max="8704" width="9.140625" style="1"/>
    <col min="8705" max="8705" width="3.5703125" style="1" customWidth="1"/>
    <col min="8706" max="8706" width="6.42578125" style="1" customWidth="1"/>
    <col min="8707" max="8707" width="5.7109375" style="1" customWidth="1"/>
    <col min="8708" max="8708" width="5" style="1" customWidth="1"/>
    <col min="8709" max="8709" width="7.28515625" style="1" customWidth="1"/>
    <col min="8710" max="8710" width="12.7109375" style="1" customWidth="1"/>
    <col min="8711" max="8711" width="5.140625" style="1" customWidth="1"/>
    <col min="8712" max="8713" width="13.28515625" style="1" customWidth="1"/>
    <col min="8714" max="8714" width="16.140625" style="1" customWidth="1"/>
    <col min="8715" max="8715" width="12.140625" style="1" customWidth="1"/>
    <col min="8716" max="8716" width="12.85546875" style="1" customWidth="1"/>
    <col min="8717" max="8960" width="9.140625" style="1"/>
    <col min="8961" max="8961" width="3.5703125" style="1" customWidth="1"/>
    <col min="8962" max="8962" width="6.42578125" style="1" customWidth="1"/>
    <col min="8963" max="8963" width="5.7109375" style="1" customWidth="1"/>
    <col min="8964" max="8964" width="5" style="1" customWidth="1"/>
    <col min="8965" max="8965" width="7.28515625" style="1" customWidth="1"/>
    <col min="8966" max="8966" width="12.7109375" style="1" customWidth="1"/>
    <col min="8967" max="8967" width="5.140625" style="1" customWidth="1"/>
    <col min="8968" max="8969" width="13.28515625" style="1" customWidth="1"/>
    <col min="8970" max="8970" width="16.140625" style="1" customWidth="1"/>
    <col min="8971" max="8971" width="12.140625" style="1" customWidth="1"/>
    <col min="8972" max="8972" width="12.85546875" style="1" customWidth="1"/>
    <col min="8973" max="9216" width="9.140625" style="1"/>
    <col min="9217" max="9217" width="3.5703125" style="1" customWidth="1"/>
    <col min="9218" max="9218" width="6.42578125" style="1" customWidth="1"/>
    <col min="9219" max="9219" width="5.7109375" style="1" customWidth="1"/>
    <col min="9220" max="9220" width="5" style="1" customWidth="1"/>
    <col min="9221" max="9221" width="7.28515625" style="1" customWidth="1"/>
    <col min="9222" max="9222" width="12.7109375" style="1" customWidth="1"/>
    <col min="9223" max="9223" width="5.140625" style="1" customWidth="1"/>
    <col min="9224" max="9225" width="13.28515625" style="1" customWidth="1"/>
    <col min="9226" max="9226" width="16.140625" style="1" customWidth="1"/>
    <col min="9227" max="9227" width="12.140625" style="1" customWidth="1"/>
    <col min="9228" max="9228" width="12.85546875" style="1" customWidth="1"/>
    <col min="9229" max="9472" width="9.140625" style="1"/>
    <col min="9473" max="9473" width="3.5703125" style="1" customWidth="1"/>
    <col min="9474" max="9474" width="6.42578125" style="1" customWidth="1"/>
    <col min="9475" max="9475" width="5.7109375" style="1" customWidth="1"/>
    <col min="9476" max="9476" width="5" style="1" customWidth="1"/>
    <col min="9477" max="9477" width="7.28515625" style="1" customWidth="1"/>
    <col min="9478" max="9478" width="12.7109375" style="1" customWidth="1"/>
    <col min="9479" max="9479" width="5.140625" style="1" customWidth="1"/>
    <col min="9480" max="9481" width="13.28515625" style="1" customWidth="1"/>
    <col min="9482" max="9482" width="16.140625" style="1" customWidth="1"/>
    <col min="9483" max="9483" width="12.140625" style="1" customWidth="1"/>
    <col min="9484" max="9484" width="12.85546875" style="1" customWidth="1"/>
    <col min="9485" max="9728" width="9.140625" style="1"/>
    <col min="9729" max="9729" width="3.5703125" style="1" customWidth="1"/>
    <col min="9730" max="9730" width="6.42578125" style="1" customWidth="1"/>
    <col min="9731" max="9731" width="5.7109375" style="1" customWidth="1"/>
    <col min="9732" max="9732" width="5" style="1" customWidth="1"/>
    <col min="9733" max="9733" width="7.28515625" style="1" customWidth="1"/>
    <col min="9734" max="9734" width="12.7109375" style="1" customWidth="1"/>
    <col min="9735" max="9735" width="5.140625" style="1" customWidth="1"/>
    <col min="9736" max="9737" width="13.28515625" style="1" customWidth="1"/>
    <col min="9738" max="9738" width="16.140625" style="1" customWidth="1"/>
    <col min="9739" max="9739" width="12.140625" style="1" customWidth="1"/>
    <col min="9740" max="9740" width="12.85546875" style="1" customWidth="1"/>
    <col min="9741" max="9984" width="9.140625" style="1"/>
    <col min="9985" max="9985" width="3.5703125" style="1" customWidth="1"/>
    <col min="9986" max="9986" width="6.42578125" style="1" customWidth="1"/>
    <col min="9987" max="9987" width="5.7109375" style="1" customWidth="1"/>
    <col min="9988" max="9988" width="5" style="1" customWidth="1"/>
    <col min="9989" max="9989" width="7.28515625" style="1" customWidth="1"/>
    <col min="9990" max="9990" width="12.7109375" style="1" customWidth="1"/>
    <col min="9991" max="9991" width="5.140625" style="1" customWidth="1"/>
    <col min="9992" max="9993" width="13.28515625" style="1" customWidth="1"/>
    <col min="9994" max="9994" width="16.140625" style="1" customWidth="1"/>
    <col min="9995" max="9995" width="12.140625" style="1" customWidth="1"/>
    <col min="9996" max="9996" width="12.85546875" style="1" customWidth="1"/>
    <col min="9997" max="10240" width="9.140625" style="1"/>
    <col min="10241" max="10241" width="3.5703125" style="1" customWidth="1"/>
    <col min="10242" max="10242" width="6.42578125" style="1" customWidth="1"/>
    <col min="10243" max="10243" width="5.7109375" style="1" customWidth="1"/>
    <col min="10244" max="10244" width="5" style="1" customWidth="1"/>
    <col min="10245" max="10245" width="7.28515625" style="1" customWidth="1"/>
    <col min="10246" max="10246" width="12.7109375" style="1" customWidth="1"/>
    <col min="10247" max="10247" width="5.140625" style="1" customWidth="1"/>
    <col min="10248" max="10249" width="13.28515625" style="1" customWidth="1"/>
    <col min="10250" max="10250" width="16.140625" style="1" customWidth="1"/>
    <col min="10251" max="10251" width="12.140625" style="1" customWidth="1"/>
    <col min="10252" max="10252" width="12.85546875" style="1" customWidth="1"/>
    <col min="10253" max="10496" width="9.140625" style="1"/>
    <col min="10497" max="10497" width="3.5703125" style="1" customWidth="1"/>
    <col min="10498" max="10498" width="6.42578125" style="1" customWidth="1"/>
    <col min="10499" max="10499" width="5.7109375" style="1" customWidth="1"/>
    <col min="10500" max="10500" width="5" style="1" customWidth="1"/>
    <col min="10501" max="10501" width="7.28515625" style="1" customWidth="1"/>
    <col min="10502" max="10502" width="12.7109375" style="1" customWidth="1"/>
    <col min="10503" max="10503" width="5.140625" style="1" customWidth="1"/>
    <col min="10504" max="10505" width="13.28515625" style="1" customWidth="1"/>
    <col min="10506" max="10506" width="16.140625" style="1" customWidth="1"/>
    <col min="10507" max="10507" width="12.140625" style="1" customWidth="1"/>
    <col min="10508" max="10508" width="12.85546875" style="1" customWidth="1"/>
    <col min="10509" max="10752" width="9.140625" style="1"/>
    <col min="10753" max="10753" width="3.5703125" style="1" customWidth="1"/>
    <col min="10754" max="10754" width="6.42578125" style="1" customWidth="1"/>
    <col min="10755" max="10755" width="5.7109375" style="1" customWidth="1"/>
    <col min="10756" max="10756" width="5" style="1" customWidth="1"/>
    <col min="10757" max="10757" width="7.28515625" style="1" customWidth="1"/>
    <col min="10758" max="10758" width="12.7109375" style="1" customWidth="1"/>
    <col min="10759" max="10759" width="5.140625" style="1" customWidth="1"/>
    <col min="10760" max="10761" width="13.28515625" style="1" customWidth="1"/>
    <col min="10762" max="10762" width="16.140625" style="1" customWidth="1"/>
    <col min="10763" max="10763" width="12.140625" style="1" customWidth="1"/>
    <col min="10764" max="10764" width="12.85546875" style="1" customWidth="1"/>
    <col min="10765" max="11008" width="9.140625" style="1"/>
    <col min="11009" max="11009" width="3.5703125" style="1" customWidth="1"/>
    <col min="11010" max="11010" width="6.42578125" style="1" customWidth="1"/>
    <col min="11011" max="11011" width="5.7109375" style="1" customWidth="1"/>
    <col min="11012" max="11012" width="5" style="1" customWidth="1"/>
    <col min="11013" max="11013" width="7.28515625" style="1" customWidth="1"/>
    <col min="11014" max="11014" width="12.7109375" style="1" customWidth="1"/>
    <col min="11015" max="11015" width="5.140625" style="1" customWidth="1"/>
    <col min="11016" max="11017" width="13.28515625" style="1" customWidth="1"/>
    <col min="11018" max="11018" width="16.140625" style="1" customWidth="1"/>
    <col min="11019" max="11019" width="12.140625" style="1" customWidth="1"/>
    <col min="11020" max="11020" width="12.85546875" style="1" customWidth="1"/>
    <col min="11021" max="11264" width="9.140625" style="1"/>
    <col min="11265" max="11265" width="3.5703125" style="1" customWidth="1"/>
    <col min="11266" max="11266" width="6.42578125" style="1" customWidth="1"/>
    <col min="11267" max="11267" width="5.7109375" style="1" customWidth="1"/>
    <col min="11268" max="11268" width="5" style="1" customWidth="1"/>
    <col min="11269" max="11269" width="7.28515625" style="1" customWidth="1"/>
    <col min="11270" max="11270" width="12.7109375" style="1" customWidth="1"/>
    <col min="11271" max="11271" width="5.140625" style="1" customWidth="1"/>
    <col min="11272" max="11273" width="13.28515625" style="1" customWidth="1"/>
    <col min="11274" max="11274" width="16.140625" style="1" customWidth="1"/>
    <col min="11275" max="11275" width="12.140625" style="1" customWidth="1"/>
    <col min="11276" max="11276" width="12.85546875" style="1" customWidth="1"/>
    <col min="11277" max="11520" width="9.140625" style="1"/>
    <col min="11521" max="11521" width="3.5703125" style="1" customWidth="1"/>
    <col min="11522" max="11522" width="6.42578125" style="1" customWidth="1"/>
    <col min="11523" max="11523" width="5.7109375" style="1" customWidth="1"/>
    <col min="11524" max="11524" width="5" style="1" customWidth="1"/>
    <col min="11525" max="11525" width="7.28515625" style="1" customWidth="1"/>
    <col min="11526" max="11526" width="12.7109375" style="1" customWidth="1"/>
    <col min="11527" max="11527" width="5.140625" style="1" customWidth="1"/>
    <col min="11528" max="11529" width="13.28515625" style="1" customWidth="1"/>
    <col min="11530" max="11530" width="16.140625" style="1" customWidth="1"/>
    <col min="11531" max="11531" width="12.140625" style="1" customWidth="1"/>
    <col min="11532" max="11532" width="12.85546875" style="1" customWidth="1"/>
    <col min="11533" max="11776" width="9.140625" style="1"/>
    <col min="11777" max="11777" width="3.5703125" style="1" customWidth="1"/>
    <col min="11778" max="11778" width="6.42578125" style="1" customWidth="1"/>
    <col min="11779" max="11779" width="5.7109375" style="1" customWidth="1"/>
    <col min="11780" max="11780" width="5" style="1" customWidth="1"/>
    <col min="11781" max="11781" width="7.28515625" style="1" customWidth="1"/>
    <col min="11782" max="11782" width="12.7109375" style="1" customWidth="1"/>
    <col min="11783" max="11783" width="5.140625" style="1" customWidth="1"/>
    <col min="11784" max="11785" width="13.28515625" style="1" customWidth="1"/>
    <col min="11786" max="11786" width="16.140625" style="1" customWidth="1"/>
    <col min="11787" max="11787" width="12.140625" style="1" customWidth="1"/>
    <col min="11788" max="11788" width="12.85546875" style="1" customWidth="1"/>
    <col min="11789" max="12032" width="9.140625" style="1"/>
    <col min="12033" max="12033" width="3.5703125" style="1" customWidth="1"/>
    <col min="12034" max="12034" width="6.42578125" style="1" customWidth="1"/>
    <col min="12035" max="12035" width="5.7109375" style="1" customWidth="1"/>
    <col min="12036" max="12036" width="5" style="1" customWidth="1"/>
    <col min="12037" max="12037" width="7.28515625" style="1" customWidth="1"/>
    <col min="12038" max="12038" width="12.7109375" style="1" customWidth="1"/>
    <col min="12039" max="12039" width="5.140625" style="1" customWidth="1"/>
    <col min="12040" max="12041" width="13.28515625" style="1" customWidth="1"/>
    <col min="12042" max="12042" width="16.140625" style="1" customWidth="1"/>
    <col min="12043" max="12043" width="12.140625" style="1" customWidth="1"/>
    <col min="12044" max="12044" width="12.85546875" style="1" customWidth="1"/>
    <col min="12045" max="12288" width="9.140625" style="1"/>
    <col min="12289" max="12289" width="3.5703125" style="1" customWidth="1"/>
    <col min="12290" max="12290" width="6.42578125" style="1" customWidth="1"/>
    <col min="12291" max="12291" width="5.7109375" style="1" customWidth="1"/>
    <col min="12292" max="12292" width="5" style="1" customWidth="1"/>
    <col min="12293" max="12293" width="7.28515625" style="1" customWidth="1"/>
    <col min="12294" max="12294" width="12.7109375" style="1" customWidth="1"/>
    <col min="12295" max="12295" width="5.140625" style="1" customWidth="1"/>
    <col min="12296" max="12297" width="13.28515625" style="1" customWidth="1"/>
    <col min="12298" max="12298" width="16.140625" style="1" customWidth="1"/>
    <col min="12299" max="12299" width="12.140625" style="1" customWidth="1"/>
    <col min="12300" max="12300" width="12.85546875" style="1" customWidth="1"/>
    <col min="12301" max="12544" width="9.140625" style="1"/>
    <col min="12545" max="12545" width="3.5703125" style="1" customWidth="1"/>
    <col min="12546" max="12546" width="6.42578125" style="1" customWidth="1"/>
    <col min="12547" max="12547" width="5.7109375" style="1" customWidth="1"/>
    <col min="12548" max="12548" width="5" style="1" customWidth="1"/>
    <col min="12549" max="12549" width="7.28515625" style="1" customWidth="1"/>
    <col min="12550" max="12550" width="12.7109375" style="1" customWidth="1"/>
    <col min="12551" max="12551" width="5.140625" style="1" customWidth="1"/>
    <col min="12552" max="12553" width="13.28515625" style="1" customWidth="1"/>
    <col min="12554" max="12554" width="16.140625" style="1" customWidth="1"/>
    <col min="12555" max="12555" width="12.140625" style="1" customWidth="1"/>
    <col min="12556" max="12556" width="12.85546875" style="1" customWidth="1"/>
    <col min="12557" max="12800" width="9.140625" style="1"/>
    <col min="12801" max="12801" width="3.5703125" style="1" customWidth="1"/>
    <col min="12802" max="12802" width="6.42578125" style="1" customWidth="1"/>
    <col min="12803" max="12803" width="5.7109375" style="1" customWidth="1"/>
    <col min="12804" max="12804" width="5" style="1" customWidth="1"/>
    <col min="12805" max="12805" width="7.28515625" style="1" customWidth="1"/>
    <col min="12806" max="12806" width="12.7109375" style="1" customWidth="1"/>
    <col min="12807" max="12807" width="5.140625" style="1" customWidth="1"/>
    <col min="12808" max="12809" width="13.28515625" style="1" customWidth="1"/>
    <col min="12810" max="12810" width="16.140625" style="1" customWidth="1"/>
    <col min="12811" max="12811" width="12.140625" style="1" customWidth="1"/>
    <col min="12812" max="12812" width="12.85546875" style="1" customWidth="1"/>
    <col min="12813" max="13056" width="9.140625" style="1"/>
    <col min="13057" max="13057" width="3.5703125" style="1" customWidth="1"/>
    <col min="13058" max="13058" width="6.42578125" style="1" customWidth="1"/>
    <col min="13059" max="13059" width="5.7109375" style="1" customWidth="1"/>
    <col min="13060" max="13060" width="5" style="1" customWidth="1"/>
    <col min="13061" max="13061" width="7.28515625" style="1" customWidth="1"/>
    <col min="13062" max="13062" width="12.7109375" style="1" customWidth="1"/>
    <col min="13063" max="13063" width="5.140625" style="1" customWidth="1"/>
    <col min="13064" max="13065" width="13.28515625" style="1" customWidth="1"/>
    <col min="13066" max="13066" width="16.140625" style="1" customWidth="1"/>
    <col min="13067" max="13067" width="12.140625" style="1" customWidth="1"/>
    <col min="13068" max="13068" width="12.85546875" style="1" customWidth="1"/>
    <col min="13069" max="13312" width="9.140625" style="1"/>
    <col min="13313" max="13313" width="3.5703125" style="1" customWidth="1"/>
    <col min="13314" max="13314" width="6.42578125" style="1" customWidth="1"/>
    <col min="13315" max="13315" width="5.7109375" style="1" customWidth="1"/>
    <col min="13316" max="13316" width="5" style="1" customWidth="1"/>
    <col min="13317" max="13317" width="7.28515625" style="1" customWidth="1"/>
    <col min="13318" max="13318" width="12.7109375" style="1" customWidth="1"/>
    <col min="13319" max="13319" width="5.140625" style="1" customWidth="1"/>
    <col min="13320" max="13321" width="13.28515625" style="1" customWidth="1"/>
    <col min="13322" max="13322" width="16.140625" style="1" customWidth="1"/>
    <col min="13323" max="13323" width="12.140625" style="1" customWidth="1"/>
    <col min="13324" max="13324" width="12.85546875" style="1" customWidth="1"/>
    <col min="13325" max="13568" width="9.140625" style="1"/>
    <col min="13569" max="13569" width="3.5703125" style="1" customWidth="1"/>
    <col min="13570" max="13570" width="6.42578125" style="1" customWidth="1"/>
    <col min="13571" max="13571" width="5.7109375" style="1" customWidth="1"/>
    <col min="13572" max="13572" width="5" style="1" customWidth="1"/>
    <col min="13573" max="13573" width="7.28515625" style="1" customWidth="1"/>
    <col min="13574" max="13574" width="12.7109375" style="1" customWidth="1"/>
    <col min="13575" max="13575" width="5.140625" style="1" customWidth="1"/>
    <col min="13576" max="13577" width="13.28515625" style="1" customWidth="1"/>
    <col min="13578" max="13578" width="16.140625" style="1" customWidth="1"/>
    <col min="13579" max="13579" width="12.140625" style="1" customWidth="1"/>
    <col min="13580" max="13580" width="12.85546875" style="1" customWidth="1"/>
    <col min="13581" max="13824" width="9.140625" style="1"/>
    <col min="13825" max="13825" width="3.5703125" style="1" customWidth="1"/>
    <col min="13826" max="13826" width="6.42578125" style="1" customWidth="1"/>
    <col min="13827" max="13827" width="5.7109375" style="1" customWidth="1"/>
    <col min="13828" max="13828" width="5" style="1" customWidth="1"/>
    <col min="13829" max="13829" width="7.28515625" style="1" customWidth="1"/>
    <col min="13830" max="13830" width="12.7109375" style="1" customWidth="1"/>
    <col min="13831" max="13831" width="5.140625" style="1" customWidth="1"/>
    <col min="13832" max="13833" width="13.28515625" style="1" customWidth="1"/>
    <col min="13834" max="13834" width="16.140625" style="1" customWidth="1"/>
    <col min="13835" max="13835" width="12.140625" style="1" customWidth="1"/>
    <col min="13836" max="13836" width="12.85546875" style="1" customWidth="1"/>
    <col min="13837" max="14080" width="9.140625" style="1"/>
    <col min="14081" max="14081" width="3.5703125" style="1" customWidth="1"/>
    <col min="14082" max="14082" width="6.42578125" style="1" customWidth="1"/>
    <col min="14083" max="14083" width="5.7109375" style="1" customWidth="1"/>
    <col min="14084" max="14084" width="5" style="1" customWidth="1"/>
    <col min="14085" max="14085" width="7.28515625" style="1" customWidth="1"/>
    <col min="14086" max="14086" width="12.7109375" style="1" customWidth="1"/>
    <col min="14087" max="14087" width="5.140625" style="1" customWidth="1"/>
    <col min="14088" max="14089" width="13.28515625" style="1" customWidth="1"/>
    <col min="14090" max="14090" width="16.140625" style="1" customWidth="1"/>
    <col min="14091" max="14091" width="12.140625" style="1" customWidth="1"/>
    <col min="14092" max="14092" width="12.85546875" style="1" customWidth="1"/>
    <col min="14093" max="14336" width="9.140625" style="1"/>
    <col min="14337" max="14337" width="3.5703125" style="1" customWidth="1"/>
    <col min="14338" max="14338" width="6.42578125" style="1" customWidth="1"/>
    <col min="14339" max="14339" width="5.7109375" style="1" customWidth="1"/>
    <col min="14340" max="14340" width="5" style="1" customWidth="1"/>
    <col min="14341" max="14341" width="7.28515625" style="1" customWidth="1"/>
    <col min="14342" max="14342" width="12.7109375" style="1" customWidth="1"/>
    <col min="14343" max="14343" width="5.140625" style="1" customWidth="1"/>
    <col min="14344" max="14345" width="13.28515625" style="1" customWidth="1"/>
    <col min="14346" max="14346" width="16.140625" style="1" customWidth="1"/>
    <col min="14347" max="14347" width="12.140625" style="1" customWidth="1"/>
    <col min="14348" max="14348" width="12.85546875" style="1" customWidth="1"/>
    <col min="14349" max="14592" width="9.140625" style="1"/>
    <col min="14593" max="14593" width="3.5703125" style="1" customWidth="1"/>
    <col min="14594" max="14594" width="6.42578125" style="1" customWidth="1"/>
    <col min="14595" max="14595" width="5.7109375" style="1" customWidth="1"/>
    <col min="14596" max="14596" width="5" style="1" customWidth="1"/>
    <col min="14597" max="14597" width="7.28515625" style="1" customWidth="1"/>
    <col min="14598" max="14598" width="12.7109375" style="1" customWidth="1"/>
    <col min="14599" max="14599" width="5.140625" style="1" customWidth="1"/>
    <col min="14600" max="14601" width="13.28515625" style="1" customWidth="1"/>
    <col min="14602" max="14602" width="16.140625" style="1" customWidth="1"/>
    <col min="14603" max="14603" width="12.140625" style="1" customWidth="1"/>
    <col min="14604" max="14604" width="12.85546875" style="1" customWidth="1"/>
    <col min="14605" max="14848" width="9.140625" style="1"/>
    <col min="14849" max="14849" width="3.5703125" style="1" customWidth="1"/>
    <col min="14850" max="14850" width="6.42578125" style="1" customWidth="1"/>
    <col min="14851" max="14851" width="5.7109375" style="1" customWidth="1"/>
    <col min="14852" max="14852" width="5" style="1" customWidth="1"/>
    <col min="14853" max="14853" width="7.28515625" style="1" customWidth="1"/>
    <col min="14854" max="14854" width="12.7109375" style="1" customWidth="1"/>
    <col min="14855" max="14855" width="5.140625" style="1" customWidth="1"/>
    <col min="14856" max="14857" width="13.28515625" style="1" customWidth="1"/>
    <col min="14858" max="14858" width="16.140625" style="1" customWidth="1"/>
    <col min="14859" max="14859" width="12.140625" style="1" customWidth="1"/>
    <col min="14860" max="14860" width="12.85546875" style="1" customWidth="1"/>
    <col min="14861" max="15104" width="9.140625" style="1"/>
    <col min="15105" max="15105" width="3.5703125" style="1" customWidth="1"/>
    <col min="15106" max="15106" width="6.42578125" style="1" customWidth="1"/>
    <col min="15107" max="15107" width="5.7109375" style="1" customWidth="1"/>
    <col min="15108" max="15108" width="5" style="1" customWidth="1"/>
    <col min="15109" max="15109" width="7.28515625" style="1" customWidth="1"/>
    <col min="15110" max="15110" width="12.7109375" style="1" customWidth="1"/>
    <col min="15111" max="15111" width="5.140625" style="1" customWidth="1"/>
    <col min="15112" max="15113" width="13.28515625" style="1" customWidth="1"/>
    <col min="15114" max="15114" width="16.140625" style="1" customWidth="1"/>
    <col min="15115" max="15115" width="12.140625" style="1" customWidth="1"/>
    <col min="15116" max="15116" width="12.85546875" style="1" customWidth="1"/>
    <col min="15117" max="15360" width="9.140625" style="1"/>
    <col min="15361" max="15361" width="3.5703125" style="1" customWidth="1"/>
    <col min="15362" max="15362" width="6.42578125" style="1" customWidth="1"/>
    <col min="15363" max="15363" width="5.7109375" style="1" customWidth="1"/>
    <col min="15364" max="15364" width="5" style="1" customWidth="1"/>
    <col min="15365" max="15365" width="7.28515625" style="1" customWidth="1"/>
    <col min="15366" max="15366" width="12.7109375" style="1" customWidth="1"/>
    <col min="15367" max="15367" width="5.140625" style="1" customWidth="1"/>
    <col min="15368" max="15369" width="13.28515625" style="1" customWidth="1"/>
    <col min="15370" max="15370" width="16.140625" style="1" customWidth="1"/>
    <col min="15371" max="15371" width="12.140625" style="1" customWidth="1"/>
    <col min="15372" max="15372" width="12.85546875" style="1" customWidth="1"/>
    <col min="15373" max="15616" width="9.140625" style="1"/>
    <col min="15617" max="15617" width="3.5703125" style="1" customWidth="1"/>
    <col min="15618" max="15618" width="6.42578125" style="1" customWidth="1"/>
    <col min="15619" max="15619" width="5.7109375" style="1" customWidth="1"/>
    <col min="15620" max="15620" width="5" style="1" customWidth="1"/>
    <col min="15621" max="15621" width="7.28515625" style="1" customWidth="1"/>
    <col min="15622" max="15622" width="12.7109375" style="1" customWidth="1"/>
    <col min="15623" max="15623" width="5.140625" style="1" customWidth="1"/>
    <col min="15624" max="15625" width="13.28515625" style="1" customWidth="1"/>
    <col min="15626" max="15626" width="16.140625" style="1" customWidth="1"/>
    <col min="15627" max="15627" width="12.140625" style="1" customWidth="1"/>
    <col min="15628" max="15628" width="12.85546875" style="1" customWidth="1"/>
    <col min="15629" max="15872" width="9.140625" style="1"/>
    <col min="15873" max="15873" width="3.5703125" style="1" customWidth="1"/>
    <col min="15874" max="15874" width="6.42578125" style="1" customWidth="1"/>
    <col min="15875" max="15875" width="5.7109375" style="1" customWidth="1"/>
    <col min="15876" max="15876" width="5" style="1" customWidth="1"/>
    <col min="15877" max="15877" width="7.28515625" style="1" customWidth="1"/>
    <col min="15878" max="15878" width="12.7109375" style="1" customWidth="1"/>
    <col min="15879" max="15879" width="5.140625" style="1" customWidth="1"/>
    <col min="15880" max="15881" width="13.28515625" style="1" customWidth="1"/>
    <col min="15882" max="15882" width="16.140625" style="1" customWidth="1"/>
    <col min="15883" max="15883" width="12.140625" style="1" customWidth="1"/>
    <col min="15884" max="15884" width="12.85546875" style="1" customWidth="1"/>
    <col min="15885" max="16128" width="9.140625" style="1"/>
    <col min="16129" max="16129" width="3.5703125" style="1" customWidth="1"/>
    <col min="16130" max="16130" width="6.42578125" style="1" customWidth="1"/>
    <col min="16131" max="16131" width="5.7109375" style="1" customWidth="1"/>
    <col min="16132" max="16132" width="5" style="1" customWidth="1"/>
    <col min="16133" max="16133" width="7.28515625" style="1" customWidth="1"/>
    <col min="16134" max="16134" width="12.7109375" style="1" customWidth="1"/>
    <col min="16135" max="16135" width="5.140625" style="1" customWidth="1"/>
    <col min="16136" max="16137" width="13.28515625" style="1" customWidth="1"/>
    <col min="16138" max="16138" width="16.140625" style="1" customWidth="1"/>
    <col min="16139" max="16139" width="12.140625" style="1" customWidth="1"/>
    <col min="16140" max="16140" width="12.85546875" style="1" customWidth="1"/>
    <col min="16141" max="16384" width="9.140625" style="1"/>
  </cols>
  <sheetData>
    <row r="2" spans="1:12" ht="15" customHeight="1">
      <c r="A2" s="53" t="s">
        <v>20</v>
      </c>
      <c r="B2" s="53"/>
      <c r="C2" s="53"/>
      <c r="D2" s="53"/>
      <c r="E2" s="53"/>
      <c r="F2" s="53"/>
      <c r="G2" s="53"/>
      <c r="H2" s="53"/>
      <c r="I2" s="53"/>
      <c r="J2" s="53"/>
      <c r="K2" s="1"/>
      <c r="L2" s="1"/>
    </row>
    <row r="3" spans="1:12" ht="19.5" customHeight="1">
      <c r="A3" s="54" t="s">
        <v>117</v>
      </c>
      <c r="B3" s="54"/>
      <c r="C3" s="54"/>
      <c r="D3" s="54"/>
      <c r="E3" s="54"/>
      <c r="F3" s="54"/>
      <c r="G3" s="54"/>
      <c r="H3" s="54"/>
      <c r="I3" s="54"/>
      <c r="J3" s="54"/>
      <c r="K3" s="1"/>
      <c r="L3" s="1"/>
    </row>
    <row r="4" spans="1:12" ht="19.5" customHeight="1">
      <c r="A4" s="56" t="s">
        <v>55</v>
      </c>
      <c r="B4" s="56"/>
      <c r="C4" s="56"/>
      <c r="D4" s="56"/>
      <c r="E4" s="56"/>
      <c r="F4" s="56"/>
      <c r="G4" s="56"/>
      <c r="H4" s="56"/>
      <c r="I4" s="56"/>
      <c r="J4" s="56"/>
      <c r="K4" s="1"/>
      <c r="L4" s="1"/>
    </row>
    <row r="5" spans="1:12" ht="135" customHeight="1">
      <c r="A5" s="55" t="s">
        <v>36</v>
      </c>
      <c r="B5" s="55"/>
      <c r="C5" s="55"/>
      <c r="D5" s="55"/>
      <c r="E5" s="55"/>
      <c r="F5" s="55"/>
      <c r="G5" s="55"/>
      <c r="H5" s="55"/>
      <c r="I5" s="55"/>
      <c r="J5" s="55"/>
      <c r="K5" s="1"/>
      <c r="L5" s="1"/>
    </row>
    <row r="6" spans="1:12" ht="18" customHeight="1">
      <c r="A6" s="54"/>
      <c r="B6" s="54"/>
      <c r="C6" s="54"/>
      <c r="D6" s="54"/>
      <c r="E6" s="54"/>
      <c r="F6" s="54"/>
      <c r="G6" s="54"/>
      <c r="H6" s="54"/>
      <c r="I6" s="54"/>
      <c r="J6" s="54"/>
      <c r="K6" s="1"/>
      <c r="L6" s="1"/>
    </row>
    <row r="7" spans="1:12">
      <c r="A7" s="1" t="s">
        <v>0</v>
      </c>
      <c r="B7" s="1" t="s">
        <v>23</v>
      </c>
      <c r="K7" s="1"/>
      <c r="L7" s="1"/>
    </row>
    <row r="8" spans="1:12">
      <c r="C8" s="1">
        <v>225</v>
      </c>
      <c r="D8" s="1" t="s">
        <v>17</v>
      </c>
      <c r="E8" s="1" t="s">
        <v>9</v>
      </c>
      <c r="J8" s="2">
        <f>F8*C8</f>
        <v>0</v>
      </c>
      <c r="K8" s="1"/>
      <c r="L8" s="1"/>
    </row>
    <row r="9" spans="1:12">
      <c r="A9" s="1" t="s">
        <v>3</v>
      </c>
      <c r="B9" s="1" t="s">
        <v>27</v>
      </c>
      <c r="K9" s="1"/>
      <c r="L9" s="1"/>
    </row>
    <row r="10" spans="1:12">
      <c r="C10" s="1">
        <v>1080</v>
      </c>
      <c r="D10" s="1" t="s">
        <v>4</v>
      </c>
      <c r="E10" s="1" t="s">
        <v>9</v>
      </c>
      <c r="J10" s="2">
        <f>F10*C10</f>
        <v>0</v>
      </c>
      <c r="K10" s="1"/>
      <c r="L10" s="1"/>
    </row>
    <row r="11" spans="1:12">
      <c r="A11" s="1" t="s">
        <v>5</v>
      </c>
      <c r="B11" s="1" t="s">
        <v>24</v>
      </c>
      <c r="K11" s="1"/>
      <c r="L11" s="1"/>
    </row>
    <row r="12" spans="1:12">
      <c r="B12" s="1" t="s">
        <v>25</v>
      </c>
      <c r="K12" s="1"/>
      <c r="L12" s="1"/>
    </row>
    <row r="13" spans="1:12">
      <c r="C13" s="1">
        <v>260</v>
      </c>
      <c r="D13" s="1" t="s">
        <v>4</v>
      </c>
      <c r="E13" s="1" t="s">
        <v>9</v>
      </c>
      <c r="J13" s="2">
        <f>F13*C13</f>
        <v>0</v>
      </c>
      <c r="K13" s="1"/>
      <c r="L13" s="1"/>
    </row>
    <row r="14" spans="1:12">
      <c r="A14" s="1" t="s">
        <v>10</v>
      </c>
      <c r="B14" s="1" t="s">
        <v>26</v>
      </c>
      <c r="K14" s="1"/>
      <c r="L14" s="1"/>
    </row>
    <row r="15" spans="1:12">
      <c r="B15" s="1" t="s">
        <v>29</v>
      </c>
      <c r="K15" s="1"/>
      <c r="L15" s="1"/>
    </row>
    <row r="16" spans="1:12">
      <c r="C16" s="1">
        <v>1080</v>
      </c>
      <c r="D16" s="1" t="s">
        <v>4</v>
      </c>
      <c r="E16" s="1" t="s">
        <v>14</v>
      </c>
      <c r="H16" s="2">
        <f>C16*F16</f>
        <v>0</v>
      </c>
      <c r="K16" s="1"/>
      <c r="L16" s="1"/>
    </row>
    <row r="17" spans="1:12">
      <c r="E17" s="1" t="s">
        <v>9</v>
      </c>
      <c r="J17" s="2">
        <f>F17*C16</f>
        <v>0</v>
      </c>
      <c r="K17" s="1"/>
      <c r="L17" s="1"/>
    </row>
    <row r="18" spans="1:12">
      <c r="A18" s="1" t="s">
        <v>12</v>
      </c>
      <c r="B18" s="1" t="s">
        <v>28</v>
      </c>
      <c r="K18" s="1"/>
      <c r="L18" s="1"/>
    </row>
    <row r="19" spans="1:12">
      <c r="C19" s="1">
        <v>90</v>
      </c>
      <c r="D19" s="1" t="s">
        <v>17</v>
      </c>
      <c r="E19" s="1" t="s">
        <v>9</v>
      </c>
      <c r="J19" s="2">
        <f>F19*C19</f>
        <v>0</v>
      </c>
      <c r="K19" s="1"/>
      <c r="L19" s="1"/>
    </row>
    <row r="20" spans="1:12">
      <c r="F20" s="1"/>
      <c r="G20" s="1"/>
      <c r="H20" s="1"/>
      <c r="I20" s="1"/>
      <c r="J20" s="1"/>
      <c r="K20" s="1"/>
      <c r="L20" s="1"/>
    </row>
    <row r="21" spans="1:12">
      <c r="A21" s="3"/>
      <c r="B21" s="3" t="s">
        <v>6</v>
      </c>
      <c r="C21" s="3"/>
      <c r="D21" s="3"/>
      <c r="E21" s="3"/>
      <c r="F21" s="4"/>
      <c r="G21" s="4"/>
      <c r="H21" s="4">
        <f>SUM(H7:H20)</f>
        <v>0</v>
      </c>
      <c r="I21" s="4"/>
      <c r="J21" s="4">
        <f>SUM(J7:J20)</f>
        <v>0</v>
      </c>
      <c r="K21" s="1"/>
      <c r="L21" s="1"/>
    </row>
    <row r="22" spans="1:12">
      <c r="A22" s="1" t="s">
        <v>16</v>
      </c>
      <c r="I22" s="2">
        <f>H21+J21</f>
        <v>0</v>
      </c>
      <c r="K22" s="2"/>
      <c r="L22" s="1"/>
    </row>
    <row r="23" spans="1:12">
      <c r="A23" s="9" t="s">
        <v>7</v>
      </c>
      <c r="B23" s="9"/>
      <c r="C23" s="10">
        <v>0.27</v>
      </c>
      <c r="D23" s="9"/>
      <c r="E23" s="5"/>
      <c r="I23" s="2">
        <f>I22*C23</f>
        <v>0</v>
      </c>
      <c r="K23" s="1"/>
      <c r="L23" s="1"/>
    </row>
    <row r="24" spans="1:12">
      <c r="A24" s="11" t="s">
        <v>8</v>
      </c>
      <c r="E24" s="3"/>
      <c r="F24" s="4"/>
      <c r="G24" s="4"/>
      <c r="H24" s="4"/>
      <c r="I24" s="4">
        <f>SUM(I22:I23)</f>
        <v>0</v>
      </c>
      <c r="J24" s="4"/>
      <c r="K24" s="1"/>
      <c r="L24" s="1"/>
    </row>
  </sheetData>
  <mergeCells count="5">
    <mergeCell ref="A2:J2"/>
    <mergeCell ref="A3:J3"/>
    <mergeCell ref="A5:J5"/>
    <mergeCell ref="A6:J6"/>
    <mergeCell ref="A4:J4"/>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2:L25"/>
  <sheetViews>
    <sheetView showGridLines="0" workbookViewId="0"/>
  </sheetViews>
  <sheetFormatPr defaultRowHeight="12.75"/>
  <cols>
    <col min="1" max="1" width="3.5703125" style="1" customWidth="1"/>
    <col min="2" max="2" width="6.42578125" style="1" customWidth="1"/>
    <col min="3" max="3" width="5.7109375" style="1" customWidth="1"/>
    <col min="4" max="4" width="5" style="1" customWidth="1"/>
    <col min="5" max="5" width="7.28515625" style="1" customWidth="1"/>
    <col min="6" max="6" width="12.7109375" style="2" customWidth="1"/>
    <col min="7" max="7" width="5.140625" style="2" customWidth="1"/>
    <col min="8" max="9" width="13.28515625" style="2" customWidth="1"/>
    <col min="10" max="10" width="16.140625" style="2" customWidth="1"/>
    <col min="11" max="11" width="12.140625" style="12" customWidth="1"/>
    <col min="12" max="12" width="12.85546875" style="12" customWidth="1"/>
    <col min="13" max="256" width="9.140625" style="1"/>
    <col min="257" max="257" width="3.5703125" style="1" customWidth="1"/>
    <col min="258" max="258" width="6.42578125" style="1" customWidth="1"/>
    <col min="259" max="259" width="5.7109375" style="1" customWidth="1"/>
    <col min="260" max="260" width="5" style="1" customWidth="1"/>
    <col min="261" max="261" width="7.28515625" style="1" customWidth="1"/>
    <col min="262" max="262" width="12.7109375" style="1" customWidth="1"/>
    <col min="263" max="263" width="5.140625" style="1" customWidth="1"/>
    <col min="264" max="265" width="13.28515625" style="1" customWidth="1"/>
    <col min="266" max="266" width="16.140625" style="1" customWidth="1"/>
    <col min="267" max="267" width="12.140625" style="1" customWidth="1"/>
    <col min="268" max="268" width="12.85546875" style="1" customWidth="1"/>
    <col min="269" max="512" width="9.140625" style="1"/>
    <col min="513" max="513" width="3.5703125" style="1" customWidth="1"/>
    <col min="514" max="514" width="6.42578125" style="1" customWidth="1"/>
    <col min="515" max="515" width="5.7109375" style="1" customWidth="1"/>
    <col min="516" max="516" width="5" style="1" customWidth="1"/>
    <col min="517" max="517" width="7.28515625" style="1" customWidth="1"/>
    <col min="518" max="518" width="12.7109375" style="1" customWidth="1"/>
    <col min="519" max="519" width="5.140625" style="1" customWidth="1"/>
    <col min="520" max="521" width="13.28515625" style="1" customWidth="1"/>
    <col min="522" max="522" width="16.140625" style="1" customWidth="1"/>
    <col min="523" max="523" width="12.140625" style="1" customWidth="1"/>
    <col min="524" max="524" width="12.85546875" style="1" customWidth="1"/>
    <col min="525" max="768" width="9.140625" style="1"/>
    <col min="769" max="769" width="3.5703125" style="1" customWidth="1"/>
    <col min="770" max="770" width="6.42578125" style="1" customWidth="1"/>
    <col min="771" max="771" width="5.7109375" style="1" customWidth="1"/>
    <col min="772" max="772" width="5" style="1" customWidth="1"/>
    <col min="773" max="773" width="7.28515625" style="1" customWidth="1"/>
    <col min="774" max="774" width="12.7109375" style="1" customWidth="1"/>
    <col min="775" max="775" width="5.140625" style="1" customWidth="1"/>
    <col min="776" max="777" width="13.28515625" style="1" customWidth="1"/>
    <col min="778" max="778" width="16.140625" style="1" customWidth="1"/>
    <col min="779" max="779" width="12.140625" style="1" customWidth="1"/>
    <col min="780" max="780" width="12.85546875" style="1" customWidth="1"/>
    <col min="781" max="1024" width="9.140625" style="1"/>
    <col min="1025" max="1025" width="3.5703125" style="1" customWidth="1"/>
    <col min="1026" max="1026" width="6.42578125" style="1" customWidth="1"/>
    <col min="1027" max="1027" width="5.7109375" style="1" customWidth="1"/>
    <col min="1028" max="1028" width="5" style="1" customWidth="1"/>
    <col min="1029" max="1029" width="7.28515625" style="1" customWidth="1"/>
    <col min="1030" max="1030" width="12.7109375" style="1" customWidth="1"/>
    <col min="1031" max="1031" width="5.140625" style="1" customWidth="1"/>
    <col min="1032" max="1033" width="13.28515625" style="1" customWidth="1"/>
    <col min="1034" max="1034" width="16.140625" style="1" customWidth="1"/>
    <col min="1035" max="1035" width="12.140625" style="1" customWidth="1"/>
    <col min="1036" max="1036" width="12.85546875" style="1" customWidth="1"/>
    <col min="1037" max="1280" width="9.140625" style="1"/>
    <col min="1281" max="1281" width="3.5703125" style="1" customWidth="1"/>
    <col min="1282" max="1282" width="6.42578125" style="1" customWidth="1"/>
    <col min="1283" max="1283" width="5.7109375" style="1" customWidth="1"/>
    <col min="1284" max="1284" width="5" style="1" customWidth="1"/>
    <col min="1285" max="1285" width="7.28515625" style="1" customWidth="1"/>
    <col min="1286" max="1286" width="12.7109375" style="1" customWidth="1"/>
    <col min="1287" max="1287" width="5.140625" style="1" customWidth="1"/>
    <col min="1288" max="1289" width="13.28515625" style="1" customWidth="1"/>
    <col min="1290" max="1290" width="16.140625" style="1" customWidth="1"/>
    <col min="1291" max="1291" width="12.140625" style="1" customWidth="1"/>
    <col min="1292" max="1292" width="12.85546875" style="1" customWidth="1"/>
    <col min="1293" max="1536" width="9.140625" style="1"/>
    <col min="1537" max="1537" width="3.5703125" style="1" customWidth="1"/>
    <col min="1538" max="1538" width="6.42578125" style="1" customWidth="1"/>
    <col min="1539" max="1539" width="5.7109375" style="1" customWidth="1"/>
    <col min="1540" max="1540" width="5" style="1" customWidth="1"/>
    <col min="1541" max="1541" width="7.28515625" style="1" customWidth="1"/>
    <col min="1542" max="1542" width="12.7109375" style="1" customWidth="1"/>
    <col min="1543" max="1543" width="5.140625" style="1" customWidth="1"/>
    <col min="1544" max="1545" width="13.28515625" style="1" customWidth="1"/>
    <col min="1546" max="1546" width="16.140625" style="1" customWidth="1"/>
    <col min="1547" max="1547" width="12.140625" style="1" customWidth="1"/>
    <col min="1548" max="1548" width="12.85546875" style="1" customWidth="1"/>
    <col min="1549" max="1792" width="9.140625" style="1"/>
    <col min="1793" max="1793" width="3.5703125" style="1" customWidth="1"/>
    <col min="1794" max="1794" width="6.42578125" style="1" customWidth="1"/>
    <col min="1795" max="1795" width="5.7109375" style="1" customWidth="1"/>
    <col min="1796" max="1796" width="5" style="1" customWidth="1"/>
    <col min="1797" max="1797" width="7.28515625" style="1" customWidth="1"/>
    <col min="1798" max="1798" width="12.7109375" style="1" customWidth="1"/>
    <col min="1799" max="1799" width="5.140625" style="1" customWidth="1"/>
    <col min="1800" max="1801" width="13.28515625" style="1" customWidth="1"/>
    <col min="1802" max="1802" width="16.140625" style="1" customWidth="1"/>
    <col min="1803" max="1803" width="12.140625" style="1" customWidth="1"/>
    <col min="1804" max="1804" width="12.85546875" style="1" customWidth="1"/>
    <col min="1805" max="2048" width="9.140625" style="1"/>
    <col min="2049" max="2049" width="3.5703125" style="1" customWidth="1"/>
    <col min="2050" max="2050" width="6.42578125" style="1" customWidth="1"/>
    <col min="2051" max="2051" width="5.7109375" style="1" customWidth="1"/>
    <col min="2052" max="2052" width="5" style="1" customWidth="1"/>
    <col min="2053" max="2053" width="7.28515625" style="1" customWidth="1"/>
    <col min="2054" max="2054" width="12.7109375" style="1" customWidth="1"/>
    <col min="2055" max="2055" width="5.140625" style="1" customWidth="1"/>
    <col min="2056" max="2057" width="13.28515625" style="1" customWidth="1"/>
    <col min="2058" max="2058" width="16.140625" style="1" customWidth="1"/>
    <col min="2059" max="2059" width="12.140625" style="1" customWidth="1"/>
    <col min="2060" max="2060" width="12.85546875" style="1" customWidth="1"/>
    <col min="2061" max="2304" width="9.140625" style="1"/>
    <col min="2305" max="2305" width="3.5703125" style="1" customWidth="1"/>
    <col min="2306" max="2306" width="6.42578125" style="1" customWidth="1"/>
    <col min="2307" max="2307" width="5.7109375" style="1" customWidth="1"/>
    <col min="2308" max="2308" width="5" style="1" customWidth="1"/>
    <col min="2309" max="2309" width="7.28515625" style="1" customWidth="1"/>
    <col min="2310" max="2310" width="12.7109375" style="1" customWidth="1"/>
    <col min="2311" max="2311" width="5.140625" style="1" customWidth="1"/>
    <col min="2312" max="2313" width="13.28515625" style="1" customWidth="1"/>
    <col min="2314" max="2314" width="16.140625" style="1" customWidth="1"/>
    <col min="2315" max="2315" width="12.140625" style="1" customWidth="1"/>
    <col min="2316" max="2316" width="12.85546875" style="1" customWidth="1"/>
    <col min="2317" max="2560" width="9.140625" style="1"/>
    <col min="2561" max="2561" width="3.5703125" style="1" customWidth="1"/>
    <col min="2562" max="2562" width="6.42578125" style="1" customWidth="1"/>
    <col min="2563" max="2563" width="5.7109375" style="1" customWidth="1"/>
    <col min="2564" max="2564" width="5" style="1" customWidth="1"/>
    <col min="2565" max="2565" width="7.28515625" style="1" customWidth="1"/>
    <col min="2566" max="2566" width="12.7109375" style="1" customWidth="1"/>
    <col min="2567" max="2567" width="5.140625" style="1" customWidth="1"/>
    <col min="2568" max="2569" width="13.28515625" style="1" customWidth="1"/>
    <col min="2570" max="2570" width="16.140625" style="1" customWidth="1"/>
    <col min="2571" max="2571" width="12.140625" style="1" customWidth="1"/>
    <col min="2572" max="2572" width="12.85546875" style="1" customWidth="1"/>
    <col min="2573" max="2816" width="9.140625" style="1"/>
    <col min="2817" max="2817" width="3.5703125" style="1" customWidth="1"/>
    <col min="2818" max="2818" width="6.42578125" style="1" customWidth="1"/>
    <col min="2819" max="2819" width="5.7109375" style="1" customWidth="1"/>
    <col min="2820" max="2820" width="5" style="1" customWidth="1"/>
    <col min="2821" max="2821" width="7.28515625" style="1" customWidth="1"/>
    <col min="2822" max="2822" width="12.7109375" style="1" customWidth="1"/>
    <col min="2823" max="2823" width="5.140625" style="1" customWidth="1"/>
    <col min="2824" max="2825" width="13.28515625" style="1" customWidth="1"/>
    <col min="2826" max="2826" width="16.140625" style="1" customWidth="1"/>
    <col min="2827" max="2827" width="12.140625" style="1" customWidth="1"/>
    <col min="2828" max="2828" width="12.85546875" style="1" customWidth="1"/>
    <col min="2829" max="3072" width="9.140625" style="1"/>
    <col min="3073" max="3073" width="3.5703125" style="1" customWidth="1"/>
    <col min="3074" max="3074" width="6.42578125" style="1" customWidth="1"/>
    <col min="3075" max="3075" width="5.7109375" style="1" customWidth="1"/>
    <col min="3076" max="3076" width="5" style="1" customWidth="1"/>
    <col min="3077" max="3077" width="7.28515625" style="1" customWidth="1"/>
    <col min="3078" max="3078" width="12.7109375" style="1" customWidth="1"/>
    <col min="3079" max="3079" width="5.140625" style="1" customWidth="1"/>
    <col min="3080" max="3081" width="13.28515625" style="1" customWidth="1"/>
    <col min="3082" max="3082" width="16.140625" style="1" customWidth="1"/>
    <col min="3083" max="3083" width="12.140625" style="1" customWidth="1"/>
    <col min="3084" max="3084" width="12.85546875" style="1" customWidth="1"/>
    <col min="3085" max="3328" width="9.140625" style="1"/>
    <col min="3329" max="3329" width="3.5703125" style="1" customWidth="1"/>
    <col min="3330" max="3330" width="6.42578125" style="1" customWidth="1"/>
    <col min="3331" max="3331" width="5.7109375" style="1" customWidth="1"/>
    <col min="3332" max="3332" width="5" style="1" customWidth="1"/>
    <col min="3333" max="3333" width="7.28515625" style="1" customWidth="1"/>
    <col min="3334" max="3334" width="12.7109375" style="1" customWidth="1"/>
    <col min="3335" max="3335" width="5.140625" style="1" customWidth="1"/>
    <col min="3336" max="3337" width="13.28515625" style="1" customWidth="1"/>
    <col min="3338" max="3338" width="16.140625" style="1" customWidth="1"/>
    <col min="3339" max="3339" width="12.140625" style="1" customWidth="1"/>
    <col min="3340" max="3340" width="12.85546875" style="1" customWidth="1"/>
    <col min="3341" max="3584" width="9.140625" style="1"/>
    <col min="3585" max="3585" width="3.5703125" style="1" customWidth="1"/>
    <col min="3586" max="3586" width="6.42578125" style="1" customWidth="1"/>
    <col min="3587" max="3587" width="5.7109375" style="1" customWidth="1"/>
    <col min="3588" max="3588" width="5" style="1" customWidth="1"/>
    <col min="3589" max="3589" width="7.28515625" style="1" customWidth="1"/>
    <col min="3590" max="3590" width="12.7109375" style="1" customWidth="1"/>
    <col min="3591" max="3591" width="5.140625" style="1" customWidth="1"/>
    <col min="3592" max="3593" width="13.28515625" style="1" customWidth="1"/>
    <col min="3594" max="3594" width="16.140625" style="1" customWidth="1"/>
    <col min="3595" max="3595" width="12.140625" style="1" customWidth="1"/>
    <col min="3596" max="3596" width="12.85546875" style="1" customWidth="1"/>
    <col min="3597" max="3840" width="9.140625" style="1"/>
    <col min="3841" max="3841" width="3.5703125" style="1" customWidth="1"/>
    <col min="3842" max="3842" width="6.42578125" style="1" customWidth="1"/>
    <col min="3843" max="3843" width="5.7109375" style="1" customWidth="1"/>
    <col min="3844" max="3844" width="5" style="1" customWidth="1"/>
    <col min="3845" max="3845" width="7.28515625" style="1" customWidth="1"/>
    <col min="3846" max="3846" width="12.7109375" style="1" customWidth="1"/>
    <col min="3847" max="3847" width="5.140625" style="1" customWidth="1"/>
    <col min="3848" max="3849" width="13.28515625" style="1" customWidth="1"/>
    <col min="3850" max="3850" width="16.140625" style="1" customWidth="1"/>
    <col min="3851" max="3851" width="12.140625" style="1" customWidth="1"/>
    <col min="3852" max="3852" width="12.85546875" style="1" customWidth="1"/>
    <col min="3853" max="4096" width="9.140625" style="1"/>
    <col min="4097" max="4097" width="3.5703125" style="1" customWidth="1"/>
    <col min="4098" max="4098" width="6.42578125" style="1" customWidth="1"/>
    <col min="4099" max="4099" width="5.7109375" style="1" customWidth="1"/>
    <col min="4100" max="4100" width="5" style="1" customWidth="1"/>
    <col min="4101" max="4101" width="7.28515625" style="1" customWidth="1"/>
    <col min="4102" max="4102" width="12.7109375" style="1" customWidth="1"/>
    <col min="4103" max="4103" width="5.140625" style="1" customWidth="1"/>
    <col min="4104" max="4105" width="13.28515625" style="1" customWidth="1"/>
    <col min="4106" max="4106" width="16.140625" style="1" customWidth="1"/>
    <col min="4107" max="4107" width="12.140625" style="1" customWidth="1"/>
    <col min="4108" max="4108" width="12.85546875" style="1" customWidth="1"/>
    <col min="4109" max="4352" width="9.140625" style="1"/>
    <col min="4353" max="4353" width="3.5703125" style="1" customWidth="1"/>
    <col min="4354" max="4354" width="6.42578125" style="1" customWidth="1"/>
    <col min="4355" max="4355" width="5.7109375" style="1" customWidth="1"/>
    <col min="4356" max="4356" width="5" style="1" customWidth="1"/>
    <col min="4357" max="4357" width="7.28515625" style="1" customWidth="1"/>
    <col min="4358" max="4358" width="12.7109375" style="1" customWidth="1"/>
    <col min="4359" max="4359" width="5.140625" style="1" customWidth="1"/>
    <col min="4360" max="4361" width="13.28515625" style="1" customWidth="1"/>
    <col min="4362" max="4362" width="16.140625" style="1" customWidth="1"/>
    <col min="4363" max="4363" width="12.140625" style="1" customWidth="1"/>
    <col min="4364" max="4364" width="12.85546875" style="1" customWidth="1"/>
    <col min="4365" max="4608" width="9.140625" style="1"/>
    <col min="4609" max="4609" width="3.5703125" style="1" customWidth="1"/>
    <col min="4610" max="4610" width="6.42578125" style="1" customWidth="1"/>
    <col min="4611" max="4611" width="5.7109375" style="1" customWidth="1"/>
    <col min="4612" max="4612" width="5" style="1" customWidth="1"/>
    <col min="4613" max="4613" width="7.28515625" style="1" customWidth="1"/>
    <col min="4614" max="4614" width="12.7109375" style="1" customWidth="1"/>
    <col min="4615" max="4615" width="5.140625" style="1" customWidth="1"/>
    <col min="4616" max="4617" width="13.28515625" style="1" customWidth="1"/>
    <col min="4618" max="4618" width="16.140625" style="1" customWidth="1"/>
    <col min="4619" max="4619" width="12.140625" style="1" customWidth="1"/>
    <col min="4620" max="4620" width="12.85546875" style="1" customWidth="1"/>
    <col min="4621" max="4864" width="9.140625" style="1"/>
    <col min="4865" max="4865" width="3.5703125" style="1" customWidth="1"/>
    <col min="4866" max="4866" width="6.42578125" style="1" customWidth="1"/>
    <col min="4867" max="4867" width="5.7109375" style="1" customWidth="1"/>
    <col min="4868" max="4868" width="5" style="1" customWidth="1"/>
    <col min="4869" max="4869" width="7.28515625" style="1" customWidth="1"/>
    <col min="4870" max="4870" width="12.7109375" style="1" customWidth="1"/>
    <col min="4871" max="4871" width="5.140625" style="1" customWidth="1"/>
    <col min="4872" max="4873" width="13.28515625" style="1" customWidth="1"/>
    <col min="4874" max="4874" width="16.140625" style="1" customWidth="1"/>
    <col min="4875" max="4875" width="12.140625" style="1" customWidth="1"/>
    <col min="4876" max="4876" width="12.85546875" style="1" customWidth="1"/>
    <col min="4877" max="5120" width="9.140625" style="1"/>
    <col min="5121" max="5121" width="3.5703125" style="1" customWidth="1"/>
    <col min="5122" max="5122" width="6.42578125" style="1" customWidth="1"/>
    <col min="5123" max="5123" width="5.7109375" style="1" customWidth="1"/>
    <col min="5124" max="5124" width="5" style="1" customWidth="1"/>
    <col min="5125" max="5125" width="7.28515625" style="1" customWidth="1"/>
    <col min="5126" max="5126" width="12.7109375" style="1" customWidth="1"/>
    <col min="5127" max="5127" width="5.140625" style="1" customWidth="1"/>
    <col min="5128" max="5129" width="13.28515625" style="1" customWidth="1"/>
    <col min="5130" max="5130" width="16.140625" style="1" customWidth="1"/>
    <col min="5131" max="5131" width="12.140625" style="1" customWidth="1"/>
    <col min="5132" max="5132" width="12.85546875" style="1" customWidth="1"/>
    <col min="5133" max="5376" width="9.140625" style="1"/>
    <col min="5377" max="5377" width="3.5703125" style="1" customWidth="1"/>
    <col min="5378" max="5378" width="6.42578125" style="1" customWidth="1"/>
    <col min="5379" max="5379" width="5.7109375" style="1" customWidth="1"/>
    <col min="5380" max="5380" width="5" style="1" customWidth="1"/>
    <col min="5381" max="5381" width="7.28515625" style="1" customWidth="1"/>
    <col min="5382" max="5382" width="12.7109375" style="1" customWidth="1"/>
    <col min="5383" max="5383" width="5.140625" style="1" customWidth="1"/>
    <col min="5384" max="5385" width="13.28515625" style="1" customWidth="1"/>
    <col min="5386" max="5386" width="16.140625" style="1" customWidth="1"/>
    <col min="5387" max="5387" width="12.140625" style="1" customWidth="1"/>
    <col min="5388" max="5388" width="12.85546875" style="1" customWidth="1"/>
    <col min="5389" max="5632" width="9.140625" style="1"/>
    <col min="5633" max="5633" width="3.5703125" style="1" customWidth="1"/>
    <col min="5634" max="5634" width="6.42578125" style="1" customWidth="1"/>
    <col min="5635" max="5635" width="5.7109375" style="1" customWidth="1"/>
    <col min="5636" max="5636" width="5" style="1" customWidth="1"/>
    <col min="5637" max="5637" width="7.28515625" style="1" customWidth="1"/>
    <col min="5638" max="5638" width="12.7109375" style="1" customWidth="1"/>
    <col min="5639" max="5639" width="5.140625" style="1" customWidth="1"/>
    <col min="5640" max="5641" width="13.28515625" style="1" customWidth="1"/>
    <col min="5642" max="5642" width="16.140625" style="1" customWidth="1"/>
    <col min="5643" max="5643" width="12.140625" style="1" customWidth="1"/>
    <col min="5644" max="5644" width="12.85546875" style="1" customWidth="1"/>
    <col min="5645" max="5888" width="9.140625" style="1"/>
    <col min="5889" max="5889" width="3.5703125" style="1" customWidth="1"/>
    <col min="5890" max="5890" width="6.42578125" style="1" customWidth="1"/>
    <col min="5891" max="5891" width="5.7109375" style="1" customWidth="1"/>
    <col min="5892" max="5892" width="5" style="1" customWidth="1"/>
    <col min="5893" max="5893" width="7.28515625" style="1" customWidth="1"/>
    <col min="5894" max="5894" width="12.7109375" style="1" customWidth="1"/>
    <col min="5895" max="5895" width="5.140625" style="1" customWidth="1"/>
    <col min="5896" max="5897" width="13.28515625" style="1" customWidth="1"/>
    <col min="5898" max="5898" width="16.140625" style="1" customWidth="1"/>
    <col min="5899" max="5899" width="12.140625" style="1" customWidth="1"/>
    <col min="5900" max="5900" width="12.85546875" style="1" customWidth="1"/>
    <col min="5901" max="6144" width="9.140625" style="1"/>
    <col min="6145" max="6145" width="3.5703125" style="1" customWidth="1"/>
    <col min="6146" max="6146" width="6.42578125" style="1" customWidth="1"/>
    <col min="6147" max="6147" width="5.7109375" style="1" customWidth="1"/>
    <col min="6148" max="6148" width="5" style="1" customWidth="1"/>
    <col min="6149" max="6149" width="7.28515625" style="1" customWidth="1"/>
    <col min="6150" max="6150" width="12.7109375" style="1" customWidth="1"/>
    <col min="6151" max="6151" width="5.140625" style="1" customWidth="1"/>
    <col min="6152" max="6153" width="13.28515625" style="1" customWidth="1"/>
    <col min="6154" max="6154" width="16.140625" style="1" customWidth="1"/>
    <col min="6155" max="6155" width="12.140625" style="1" customWidth="1"/>
    <col min="6156" max="6156" width="12.85546875" style="1" customWidth="1"/>
    <col min="6157" max="6400" width="9.140625" style="1"/>
    <col min="6401" max="6401" width="3.5703125" style="1" customWidth="1"/>
    <col min="6402" max="6402" width="6.42578125" style="1" customWidth="1"/>
    <col min="6403" max="6403" width="5.7109375" style="1" customWidth="1"/>
    <col min="6404" max="6404" width="5" style="1" customWidth="1"/>
    <col min="6405" max="6405" width="7.28515625" style="1" customWidth="1"/>
    <col min="6406" max="6406" width="12.7109375" style="1" customWidth="1"/>
    <col min="6407" max="6407" width="5.140625" style="1" customWidth="1"/>
    <col min="6408" max="6409" width="13.28515625" style="1" customWidth="1"/>
    <col min="6410" max="6410" width="16.140625" style="1" customWidth="1"/>
    <col min="6411" max="6411" width="12.140625" style="1" customWidth="1"/>
    <col min="6412" max="6412" width="12.85546875" style="1" customWidth="1"/>
    <col min="6413" max="6656" width="9.140625" style="1"/>
    <col min="6657" max="6657" width="3.5703125" style="1" customWidth="1"/>
    <col min="6658" max="6658" width="6.42578125" style="1" customWidth="1"/>
    <col min="6659" max="6659" width="5.7109375" style="1" customWidth="1"/>
    <col min="6660" max="6660" width="5" style="1" customWidth="1"/>
    <col min="6661" max="6661" width="7.28515625" style="1" customWidth="1"/>
    <col min="6662" max="6662" width="12.7109375" style="1" customWidth="1"/>
    <col min="6663" max="6663" width="5.140625" style="1" customWidth="1"/>
    <col min="6664" max="6665" width="13.28515625" style="1" customWidth="1"/>
    <col min="6666" max="6666" width="16.140625" style="1" customWidth="1"/>
    <col min="6667" max="6667" width="12.140625" style="1" customWidth="1"/>
    <col min="6668" max="6668" width="12.85546875" style="1" customWidth="1"/>
    <col min="6669" max="6912" width="9.140625" style="1"/>
    <col min="6913" max="6913" width="3.5703125" style="1" customWidth="1"/>
    <col min="6914" max="6914" width="6.42578125" style="1" customWidth="1"/>
    <col min="6915" max="6915" width="5.7109375" style="1" customWidth="1"/>
    <col min="6916" max="6916" width="5" style="1" customWidth="1"/>
    <col min="6917" max="6917" width="7.28515625" style="1" customWidth="1"/>
    <col min="6918" max="6918" width="12.7109375" style="1" customWidth="1"/>
    <col min="6919" max="6919" width="5.140625" style="1" customWidth="1"/>
    <col min="6920" max="6921" width="13.28515625" style="1" customWidth="1"/>
    <col min="6922" max="6922" width="16.140625" style="1" customWidth="1"/>
    <col min="6923" max="6923" width="12.140625" style="1" customWidth="1"/>
    <col min="6924" max="6924" width="12.85546875" style="1" customWidth="1"/>
    <col min="6925" max="7168" width="9.140625" style="1"/>
    <col min="7169" max="7169" width="3.5703125" style="1" customWidth="1"/>
    <col min="7170" max="7170" width="6.42578125" style="1" customWidth="1"/>
    <col min="7171" max="7171" width="5.7109375" style="1" customWidth="1"/>
    <col min="7172" max="7172" width="5" style="1" customWidth="1"/>
    <col min="7173" max="7173" width="7.28515625" style="1" customWidth="1"/>
    <col min="7174" max="7174" width="12.7109375" style="1" customWidth="1"/>
    <col min="7175" max="7175" width="5.140625" style="1" customWidth="1"/>
    <col min="7176" max="7177" width="13.28515625" style="1" customWidth="1"/>
    <col min="7178" max="7178" width="16.140625" style="1" customWidth="1"/>
    <col min="7179" max="7179" width="12.140625" style="1" customWidth="1"/>
    <col min="7180" max="7180" width="12.85546875" style="1" customWidth="1"/>
    <col min="7181" max="7424" width="9.140625" style="1"/>
    <col min="7425" max="7425" width="3.5703125" style="1" customWidth="1"/>
    <col min="7426" max="7426" width="6.42578125" style="1" customWidth="1"/>
    <col min="7427" max="7427" width="5.7109375" style="1" customWidth="1"/>
    <col min="7428" max="7428" width="5" style="1" customWidth="1"/>
    <col min="7429" max="7429" width="7.28515625" style="1" customWidth="1"/>
    <col min="7430" max="7430" width="12.7109375" style="1" customWidth="1"/>
    <col min="7431" max="7431" width="5.140625" style="1" customWidth="1"/>
    <col min="7432" max="7433" width="13.28515625" style="1" customWidth="1"/>
    <col min="7434" max="7434" width="16.140625" style="1" customWidth="1"/>
    <col min="7435" max="7435" width="12.140625" style="1" customWidth="1"/>
    <col min="7436" max="7436" width="12.85546875" style="1" customWidth="1"/>
    <col min="7437" max="7680" width="9.140625" style="1"/>
    <col min="7681" max="7681" width="3.5703125" style="1" customWidth="1"/>
    <col min="7682" max="7682" width="6.42578125" style="1" customWidth="1"/>
    <col min="7683" max="7683" width="5.7109375" style="1" customWidth="1"/>
    <col min="7684" max="7684" width="5" style="1" customWidth="1"/>
    <col min="7685" max="7685" width="7.28515625" style="1" customWidth="1"/>
    <col min="7686" max="7686" width="12.7109375" style="1" customWidth="1"/>
    <col min="7687" max="7687" width="5.140625" style="1" customWidth="1"/>
    <col min="7688" max="7689" width="13.28515625" style="1" customWidth="1"/>
    <col min="7690" max="7690" width="16.140625" style="1" customWidth="1"/>
    <col min="7691" max="7691" width="12.140625" style="1" customWidth="1"/>
    <col min="7692" max="7692" width="12.85546875" style="1" customWidth="1"/>
    <col min="7693" max="7936" width="9.140625" style="1"/>
    <col min="7937" max="7937" width="3.5703125" style="1" customWidth="1"/>
    <col min="7938" max="7938" width="6.42578125" style="1" customWidth="1"/>
    <col min="7939" max="7939" width="5.7109375" style="1" customWidth="1"/>
    <col min="7940" max="7940" width="5" style="1" customWidth="1"/>
    <col min="7941" max="7941" width="7.28515625" style="1" customWidth="1"/>
    <col min="7942" max="7942" width="12.7109375" style="1" customWidth="1"/>
    <col min="7943" max="7943" width="5.140625" style="1" customWidth="1"/>
    <col min="7944" max="7945" width="13.28515625" style="1" customWidth="1"/>
    <col min="7946" max="7946" width="16.140625" style="1" customWidth="1"/>
    <col min="7947" max="7947" width="12.140625" style="1" customWidth="1"/>
    <col min="7948" max="7948" width="12.85546875" style="1" customWidth="1"/>
    <col min="7949" max="8192" width="9.140625" style="1"/>
    <col min="8193" max="8193" width="3.5703125" style="1" customWidth="1"/>
    <col min="8194" max="8194" width="6.42578125" style="1" customWidth="1"/>
    <col min="8195" max="8195" width="5.7109375" style="1" customWidth="1"/>
    <col min="8196" max="8196" width="5" style="1" customWidth="1"/>
    <col min="8197" max="8197" width="7.28515625" style="1" customWidth="1"/>
    <col min="8198" max="8198" width="12.7109375" style="1" customWidth="1"/>
    <col min="8199" max="8199" width="5.140625" style="1" customWidth="1"/>
    <col min="8200" max="8201" width="13.28515625" style="1" customWidth="1"/>
    <col min="8202" max="8202" width="16.140625" style="1" customWidth="1"/>
    <col min="8203" max="8203" width="12.140625" style="1" customWidth="1"/>
    <col min="8204" max="8204" width="12.85546875" style="1" customWidth="1"/>
    <col min="8205" max="8448" width="9.140625" style="1"/>
    <col min="8449" max="8449" width="3.5703125" style="1" customWidth="1"/>
    <col min="8450" max="8450" width="6.42578125" style="1" customWidth="1"/>
    <col min="8451" max="8451" width="5.7109375" style="1" customWidth="1"/>
    <col min="8452" max="8452" width="5" style="1" customWidth="1"/>
    <col min="8453" max="8453" width="7.28515625" style="1" customWidth="1"/>
    <col min="8454" max="8454" width="12.7109375" style="1" customWidth="1"/>
    <col min="8455" max="8455" width="5.140625" style="1" customWidth="1"/>
    <col min="8456" max="8457" width="13.28515625" style="1" customWidth="1"/>
    <col min="8458" max="8458" width="16.140625" style="1" customWidth="1"/>
    <col min="8459" max="8459" width="12.140625" style="1" customWidth="1"/>
    <col min="8460" max="8460" width="12.85546875" style="1" customWidth="1"/>
    <col min="8461" max="8704" width="9.140625" style="1"/>
    <col min="8705" max="8705" width="3.5703125" style="1" customWidth="1"/>
    <col min="8706" max="8706" width="6.42578125" style="1" customWidth="1"/>
    <col min="8707" max="8707" width="5.7109375" style="1" customWidth="1"/>
    <col min="8708" max="8708" width="5" style="1" customWidth="1"/>
    <col min="8709" max="8709" width="7.28515625" style="1" customWidth="1"/>
    <col min="8710" max="8710" width="12.7109375" style="1" customWidth="1"/>
    <col min="8711" max="8711" width="5.140625" style="1" customWidth="1"/>
    <col min="8712" max="8713" width="13.28515625" style="1" customWidth="1"/>
    <col min="8714" max="8714" width="16.140625" style="1" customWidth="1"/>
    <col min="8715" max="8715" width="12.140625" style="1" customWidth="1"/>
    <col min="8716" max="8716" width="12.85546875" style="1" customWidth="1"/>
    <col min="8717" max="8960" width="9.140625" style="1"/>
    <col min="8961" max="8961" width="3.5703125" style="1" customWidth="1"/>
    <col min="8962" max="8962" width="6.42578125" style="1" customWidth="1"/>
    <col min="8963" max="8963" width="5.7109375" style="1" customWidth="1"/>
    <col min="8964" max="8964" width="5" style="1" customWidth="1"/>
    <col min="8965" max="8965" width="7.28515625" style="1" customWidth="1"/>
    <col min="8966" max="8966" width="12.7109375" style="1" customWidth="1"/>
    <col min="8967" max="8967" width="5.140625" style="1" customWidth="1"/>
    <col min="8968" max="8969" width="13.28515625" style="1" customWidth="1"/>
    <col min="8970" max="8970" width="16.140625" style="1" customWidth="1"/>
    <col min="8971" max="8971" width="12.140625" style="1" customWidth="1"/>
    <col min="8972" max="8972" width="12.85546875" style="1" customWidth="1"/>
    <col min="8973" max="9216" width="9.140625" style="1"/>
    <col min="9217" max="9217" width="3.5703125" style="1" customWidth="1"/>
    <col min="9218" max="9218" width="6.42578125" style="1" customWidth="1"/>
    <col min="9219" max="9219" width="5.7109375" style="1" customWidth="1"/>
    <col min="9220" max="9220" width="5" style="1" customWidth="1"/>
    <col min="9221" max="9221" width="7.28515625" style="1" customWidth="1"/>
    <col min="9222" max="9222" width="12.7109375" style="1" customWidth="1"/>
    <col min="9223" max="9223" width="5.140625" style="1" customWidth="1"/>
    <col min="9224" max="9225" width="13.28515625" style="1" customWidth="1"/>
    <col min="9226" max="9226" width="16.140625" style="1" customWidth="1"/>
    <col min="9227" max="9227" width="12.140625" style="1" customWidth="1"/>
    <col min="9228" max="9228" width="12.85546875" style="1" customWidth="1"/>
    <col min="9229" max="9472" width="9.140625" style="1"/>
    <col min="9473" max="9473" width="3.5703125" style="1" customWidth="1"/>
    <col min="9474" max="9474" width="6.42578125" style="1" customWidth="1"/>
    <col min="9475" max="9475" width="5.7109375" style="1" customWidth="1"/>
    <col min="9476" max="9476" width="5" style="1" customWidth="1"/>
    <col min="9477" max="9477" width="7.28515625" style="1" customWidth="1"/>
    <col min="9478" max="9478" width="12.7109375" style="1" customWidth="1"/>
    <col min="9479" max="9479" width="5.140625" style="1" customWidth="1"/>
    <col min="9480" max="9481" width="13.28515625" style="1" customWidth="1"/>
    <col min="9482" max="9482" width="16.140625" style="1" customWidth="1"/>
    <col min="9483" max="9483" width="12.140625" style="1" customWidth="1"/>
    <col min="9484" max="9484" width="12.85546875" style="1" customWidth="1"/>
    <col min="9485" max="9728" width="9.140625" style="1"/>
    <col min="9729" max="9729" width="3.5703125" style="1" customWidth="1"/>
    <col min="9730" max="9730" width="6.42578125" style="1" customWidth="1"/>
    <col min="9731" max="9731" width="5.7109375" style="1" customWidth="1"/>
    <col min="9732" max="9732" width="5" style="1" customWidth="1"/>
    <col min="9733" max="9733" width="7.28515625" style="1" customWidth="1"/>
    <col min="9734" max="9734" width="12.7109375" style="1" customWidth="1"/>
    <col min="9735" max="9735" width="5.140625" style="1" customWidth="1"/>
    <col min="9736" max="9737" width="13.28515625" style="1" customWidth="1"/>
    <col min="9738" max="9738" width="16.140625" style="1" customWidth="1"/>
    <col min="9739" max="9739" width="12.140625" style="1" customWidth="1"/>
    <col min="9740" max="9740" width="12.85546875" style="1" customWidth="1"/>
    <col min="9741" max="9984" width="9.140625" style="1"/>
    <col min="9985" max="9985" width="3.5703125" style="1" customWidth="1"/>
    <col min="9986" max="9986" width="6.42578125" style="1" customWidth="1"/>
    <col min="9987" max="9987" width="5.7109375" style="1" customWidth="1"/>
    <col min="9988" max="9988" width="5" style="1" customWidth="1"/>
    <col min="9989" max="9989" width="7.28515625" style="1" customWidth="1"/>
    <col min="9990" max="9990" width="12.7109375" style="1" customWidth="1"/>
    <col min="9991" max="9991" width="5.140625" style="1" customWidth="1"/>
    <col min="9992" max="9993" width="13.28515625" style="1" customWidth="1"/>
    <col min="9994" max="9994" width="16.140625" style="1" customWidth="1"/>
    <col min="9995" max="9995" width="12.140625" style="1" customWidth="1"/>
    <col min="9996" max="9996" width="12.85546875" style="1" customWidth="1"/>
    <col min="9997" max="10240" width="9.140625" style="1"/>
    <col min="10241" max="10241" width="3.5703125" style="1" customWidth="1"/>
    <col min="10242" max="10242" width="6.42578125" style="1" customWidth="1"/>
    <col min="10243" max="10243" width="5.7109375" style="1" customWidth="1"/>
    <col min="10244" max="10244" width="5" style="1" customWidth="1"/>
    <col min="10245" max="10245" width="7.28515625" style="1" customWidth="1"/>
    <col min="10246" max="10246" width="12.7109375" style="1" customWidth="1"/>
    <col min="10247" max="10247" width="5.140625" style="1" customWidth="1"/>
    <col min="10248" max="10249" width="13.28515625" style="1" customWidth="1"/>
    <col min="10250" max="10250" width="16.140625" style="1" customWidth="1"/>
    <col min="10251" max="10251" width="12.140625" style="1" customWidth="1"/>
    <col min="10252" max="10252" width="12.85546875" style="1" customWidth="1"/>
    <col min="10253" max="10496" width="9.140625" style="1"/>
    <col min="10497" max="10497" width="3.5703125" style="1" customWidth="1"/>
    <col min="10498" max="10498" width="6.42578125" style="1" customWidth="1"/>
    <col min="10499" max="10499" width="5.7109375" style="1" customWidth="1"/>
    <col min="10500" max="10500" width="5" style="1" customWidth="1"/>
    <col min="10501" max="10501" width="7.28515625" style="1" customWidth="1"/>
    <col min="10502" max="10502" width="12.7109375" style="1" customWidth="1"/>
    <col min="10503" max="10503" width="5.140625" style="1" customWidth="1"/>
    <col min="10504" max="10505" width="13.28515625" style="1" customWidth="1"/>
    <col min="10506" max="10506" width="16.140625" style="1" customWidth="1"/>
    <col min="10507" max="10507" width="12.140625" style="1" customWidth="1"/>
    <col min="10508" max="10508" width="12.85546875" style="1" customWidth="1"/>
    <col min="10509" max="10752" width="9.140625" style="1"/>
    <col min="10753" max="10753" width="3.5703125" style="1" customWidth="1"/>
    <col min="10754" max="10754" width="6.42578125" style="1" customWidth="1"/>
    <col min="10755" max="10755" width="5.7109375" style="1" customWidth="1"/>
    <col min="10756" max="10756" width="5" style="1" customWidth="1"/>
    <col min="10757" max="10757" width="7.28515625" style="1" customWidth="1"/>
    <col min="10758" max="10758" width="12.7109375" style="1" customWidth="1"/>
    <col min="10759" max="10759" width="5.140625" style="1" customWidth="1"/>
    <col min="10760" max="10761" width="13.28515625" style="1" customWidth="1"/>
    <col min="10762" max="10762" width="16.140625" style="1" customWidth="1"/>
    <col min="10763" max="10763" width="12.140625" style="1" customWidth="1"/>
    <col min="10764" max="10764" width="12.85546875" style="1" customWidth="1"/>
    <col min="10765" max="11008" width="9.140625" style="1"/>
    <col min="11009" max="11009" width="3.5703125" style="1" customWidth="1"/>
    <col min="11010" max="11010" width="6.42578125" style="1" customWidth="1"/>
    <col min="11011" max="11011" width="5.7109375" style="1" customWidth="1"/>
    <col min="11012" max="11012" width="5" style="1" customWidth="1"/>
    <col min="11013" max="11013" width="7.28515625" style="1" customWidth="1"/>
    <col min="11014" max="11014" width="12.7109375" style="1" customWidth="1"/>
    <col min="11015" max="11015" width="5.140625" style="1" customWidth="1"/>
    <col min="11016" max="11017" width="13.28515625" style="1" customWidth="1"/>
    <col min="11018" max="11018" width="16.140625" style="1" customWidth="1"/>
    <col min="11019" max="11019" width="12.140625" style="1" customWidth="1"/>
    <col min="11020" max="11020" width="12.85546875" style="1" customWidth="1"/>
    <col min="11021" max="11264" width="9.140625" style="1"/>
    <col min="11265" max="11265" width="3.5703125" style="1" customWidth="1"/>
    <col min="11266" max="11266" width="6.42578125" style="1" customWidth="1"/>
    <col min="11267" max="11267" width="5.7109375" style="1" customWidth="1"/>
    <col min="11268" max="11268" width="5" style="1" customWidth="1"/>
    <col min="11269" max="11269" width="7.28515625" style="1" customWidth="1"/>
    <col min="11270" max="11270" width="12.7109375" style="1" customWidth="1"/>
    <col min="11271" max="11271" width="5.140625" style="1" customWidth="1"/>
    <col min="11272" max="11273" width="13.28515625" style="1" customWidth="1"/>
    <col min="11274" max="11274" width="16.140625" style="1" customWidth="1"/>
    <col min="11275" max="11275" width="12.140625" style="1" customWidth="1"/>
    <col min="11276" max="11276" width="12.85546875" style="1" customWidth="1"/>
    <col min="11277" max="11520" width="9.140625" style="1"/>
    <col min="11521" max="11521" width="3.5703125" style="1" customWidth="1"/>
    <col min="11522" max="11522" width="6.42578125" style="1" customWidth="1"/>
    <col min="11523" max="11523" width="5.7109375" style="1" customWidth="1"/>
    <col min="11524" max="11524" width="5" style="1" customWidth="1"/>
    <col min="11525" max="11525" width="7.28515625" style="1" customWidth="1"/>
    <col min="11526" max="11526" width="12.7109375" style="1" customWidth="1"/>
    <col min="11527" max="11527" width="5.140625" style="1" customWidth="1"/>
    <col min="11528" max="11529" width="13.28515625" style="1" customWidth="1"/>
    <col min="11530" max="11530" width="16.140625" style="1" customWidth="1"/>
    <col min="11531" max="11531" width="12.140625" style="1" customWidth="1"/>
    <col min="11532" max="11532" width="12.85546875" style="1" customWidth="1"/>
    <col min="11533" max="11776" width="9.140625" style="1"/>
    <col min="11777" max="11777" width="3.5703125" style="1" customWidth="1"/>
    <col min="11778" max="11778" width="6.42578125" style="1" customWidth="1"/>
    <col min="11779" max="11779" width="5.7109375" style="1" customWidth="1"/>
    <col min="11780" max="11780" width="5" style="1" customWidth="1"/>
    <col min="11781" max="11781" width="7.28515625" style="1" customWidth="1"/>
    <col min="11782" max="11782" width="12.7109375" style="1" customWidth="1"/>
    <col min="11783" max="11783" width="5.140625" style="1" customWidth="1"/>
    <col min="11784" max="11785" width="13.28515625" style="1" customWidth="1"/>
    <col min="11786" max="11786" width="16.140625" style="1" customWidth="1"/>
    <col min="11787" max="11787" width="12.140625" style="1" customWidth="1"/>
    <col min="11788" max="11788" width="12.85546875" style="1" customWidth="1"/>
    <col min="11789" max="12032" width="9.140625" style="1"/>
    <col min="12033" max="12033" width="3.5703125" style="1" customWidth="1"/>
    <col min="12034" max="12034" width="6.42578125" style="1" customWidth="1"/>
    <col min="12035" max="12035" width="5.7109375" style="1" customWidth="1"/>
    <col min="12036" max="12036" width="5" style="1" customWidth="1"/>
    <col min="12037" max="12037" width="7.28515625" style="1" customWidth="1"/>
    <col min="12038" max="12038" width="12.7109375" style="1" customWidth="1"/>
    <col min="12039" max="12039" width="5.140625" style="1" customWidth="1"/>
    <col min="12040" max="12041" width="13.28515625" style="1" customWidth="1"/>
    <col min="12042" max="12042" width="16.140625" style="1" customWidth="1"/>
    <col min="12043" max="12043" width="12.140625" style="1" customWidth="1"/>
    <col min="12044" max="12044" width="12.85546875" style="1" customWidth="1"/>
    <col min="12045" max="12288" width="9.140625" style="1"/>
    <col min="12289" max="12289" width="3.5703125" style="1" customWidth="1"/>
    <col min="12290" max="12290" width="6.42578125" style="1" customWidth="1"/>
    <col min="12291" max="12291" width="5.7109375" style="1" customWidth="1"/>
    <col min="12292" max="12292" width="5" style="1" customWidth="1"/>
    <col min="12293" max="12293" width="7.28515625" style="1" customWidth="1"/>
    <col min="12294" max="12294" width="12.7109375" style="1" customWidth="1"/>
    <col min="12295" max="12295" width="5.140625" style="1" customWidth="1"/>
    <col min="12296" max="12297" width="13.28515625" style="1" customWidth="1"/>
    <col min="12298" max="12298" width="16.140625" style="1" customWidth="1"/>
    <col min="12299" max="12299" width="12.140625" style="1" customWidth="1"/>
    <col min="12300" max="12300" width="12.85546875" style="1" customWidth="1"/>
    <col min="12301" max="12544" width="9.140625" style="1"/>
    <col min="12545" max="12545" width="3.5703125" style="1" customWidth="1"/>
    <col min="12546" max="12546" width="6.42578125" style="1" customWidth="1"/>
    <col min="12547" max="12547" width="5.7109375" style="1" customWidth="1"/>
    <col min="12548" max="12548" width="5" style="1" customWidth="1"/>
    <col min="12549" max="12549" width="7.28515625" style="1" customWidth="1"/>
    <col min="12550" max="12550" width="12.7109375" style="1" customWidth="1"/>
    <col min="12551" max="12551" width="5.140625" style="1" customWidth="1"/>
    <col min="12552" max="12553" width="13.28515625" style="1" customWidth="1"/>
    <col min="12554" max="12554" width="16.140625" style="1" customWidth="1"/>
    <col min="12555" max="12555" width="12.140625" style="1" customWidth="1"/>
    <col min="12556" max="12556" width="12.85546875" style="1" customWidth="1"/>
    <col min="12557" max="12800" width="9.140625" style="1"/>
    <col min="12801" max="12801" width="3.5703125" style="1" customWidth="1"/>
    <col min="12802" max="12802" width="6.42578125" style="1" customWidth="1"/>
    <col min="12803" max="12803" width="5.7109375" style="1" customWidth="1"/>
    <col min="12804" max="12804" width="5" style="1" customWidth="1"/>
    <col min="12805" max="12805" width="7.28515625" style="1" customWidth="1"/>
    <col min="12806" max="12806" width="12.7109375" style="1" customWidth="1"/>
    <col min="12807" max="12807" width="5.140625" style="1" customWidth="1"/>
    <col min="12808" max="12809" width="13.28515625" style="1" customWidth="1"/>
    <col min="12810" max="12810" width="16.140625" style="1" customWidth="1"/>
    <col min="12811" max="12811" width="12.140625" style="1" customWidth="1"/>
    <col min="12812" max="12812" width="12.85546875" style="1" customWidth="1"/>
    <col min="12813" max="13056" width="9.140625" style="1"/>
    <col min="13057" max="13057" width="3.5703125" style="1" customWidth="1"/>
    <col min="13058" max="13058" width="6.42578125" style="1" customWidth="1"/>
    <col min="13059" max="13059" width="5.7109375" style="1" customWidth="1"/>
    <col min="13060" max="13060" width="5" style="1" customWidth="1"/>
    <col min="13061" max="13061" width="7.28515625" style="1" customWidth="1"/>
    <col min="13062" max="13062" width="12.7109375" style="1" customWidth="1"/>
    <col min="13063" max="13063" width="5.140625" style="1" customWidth="1"/>
    <col min="13064" max="13065" width="13.28515625" style="1" customWidth="1"/>
    <col min="13066" max="13066" width="16.140625" style="1" customWidth="1"/>
    <col min="13067" max="13067" width="12.140625" style="1" customWidth="1"/>
    <col min="13068" max="13068" width="12.85546875" style="1" customWidth="1"/>
    <col min="13069" max="13312" width="9.140625" style="1"/>
    <col min="13313" max="13313" width="3.5703125" style="1" customWidth="1"/>
    <col min="13314" max="13314" width="6.42578125" style="1" customWidth="1"/>
    <col min="13315" max="13315" width="5.7109375" style="1" customWidth="1"/>
    <col min="13316" max="13316" width="5" style="1" customWidth="1"/>
    <col min="13317" max="13317" width="7.28515625" style="1" customWidth="1"/>
    <col min="13318" max="13318" width="12.7109375" style="1" customWidth="1"/>
    <col min="13319" max="13319" width="5.140625" style="1" customWidth="1"/>
    <col min="13320" max="13321" width="13.28515625" style="1" customWidth="1"/>
    <col min="13322" max="13322" width="16.140625" style="1" customWidth="1"/>
    <col min="13323" max="13323" width="12.140625" style="1" customWidth="1"/>
    <col min="13324" max="13324" width="12.85546875" style="1" customWidth="1"/>
    <col min="13325" max="13568" width="9.140625" style="1"/>
    <col min="13569" max="13569" width="3.5703125" style="1" customWidth="1"/>
    <col min="13570" max="13570" width="6.42578125" style="1" customWidth="1"/>
    <col min="13571" max="13571" width="5.7109375" style="1" customWidth="1"/>
    <col min="13572" max="13572" width="5" style="1" customWidth="1"/>
    <col min="13573" max="13573" width="7.28515625" style="1" customWidth="1"/>
    <col min="13574" max="13574" width="12.7109375" style="1" customWidth="1"/>
    <col min="13575" max="13575" width="5.140625" style="1" customWidth="1"/>
    <col min="13576" max="13577" width="13.28515625" style="1" customWidth="1"/>
    <col min="13578" max="13578" width="16.140625" style="1" customWidth="1"/>
    <col min="13579" max="13579" width="12.140625" style="1" customWidth="1"/>
    <col min="13580" max="13580" width="12.85546875" style="1" customWidth="1"/>
    <col min="13581" max="13824" width="9.140625" style="1"/>
    <col min="13825" max="13825" width="3.5703125" style="1" customWidth="1"/>
    <col min="13826" max="13826" width="6.42578125" style="1" customWidth="1"/>
    <col min="13827" max="13827" width="5.7109375" style="1" customWidth="1"/>
    <col min="13828" max="13828" width="5" style="1" customWidth="1"/>
    <col min="13829" max="13829" width="7.28515625" style="1" customWidth="1"/>
    <col min="13830" max="13830" width="12.7109375" style="1" customWidth="1"/>
    <col min="13831" max="13831" width="5.140625" style="1" customWidth="1"/>
    <col min="13832" max="13833" width="13.28515625" style="1" customWidth="1"/>
    <col min="13834" max="13834" width="16.140625" style="1" customWidth="1"/>
    <col min="13835" max="13835" width="12.140625" style="1" customWidth="1"/>
    <col min="13836" max="13836" width="12.85546875" style="1" customWidth="1"/>
    <col min="13837" max="14080" width="9.140625" style="1"/>
    <col min="14081" max="14081" width="3.5703125" style="1" customWidth="1"/>
    <col min="14082" max="14082" width="6.42578125" style="1" customWidth="1"/>
    <col min="14083" max="14083" width="5.7109375" style="1" customWidth="1"/>
    <col min="14084" max="14084" width="5" style="1" customWidth="1"/>
    <col min="14085" max="14085" width="7.28515625" style="1" customWidth="1"/>
    <col min="14086" max="14086" width="12.7109375" style="1" customWidth="1"/>
    <col min="14087" max="14087" width="5.140625" style="1" customWidth="1"/>
    <col min="14088" max="14089" width="13.28515625" style="1" customWidth="1"/>
    <col min="14090" max="14090" width="16.140625" style="1" customWidth="1"/>
    <col min="14091" max="14091" width="12.140625" style="1" customWidth="1"/>
    <col min="14092" max="14092" width="12.85546875" style="1" customWidth="1"/>
    <col min="14093" max="14336" width="9.140625" style="1"/>
    <col min="14337" max="14337" width="3.5703125" style="1" customWidth="1"/>
    <col min="14338" max="14338" width="6.42578125" style="1" customWidth="1"/>
    <col min="14339" max="14339" width="5.7109375" style="1" customWidth="1"/>
    <col min="14340" max="14340" width="5" style="1" customWidth="1"/>
    <col min="14341" max="14341" width="7.28515625" style="1" customWidth="1"/>
    <col min="14342" max="14342" width="12.7109375" style="1" customWidth="1"/>
    <col min="14343" max="14343" width="5.140625" style="1" customWidth="1"/>
    <col min="14344" max="14345" width="13.28515625" style="1" customWidth="1"/>
    <col min="14346" max="14346" width="16.140625" style="1" customWidth="1"/>
    <col min="14347" max="14347" width="12.140625" style="1" customWidth="1"/>
    <col min="14348" max="14348" width="12.85546875" style="1" customWidth="1"/>
    <col min="14349" max="14592" width="9.140625" style="1"/>
    <col min="14593" max="14593" width="3.5703125" style="1" customWidth="1"/>
    <col min="14594" max="14594" width="6.42578125" style="1" customWidth="1"/>
    <col min="14595" max="14595" width="5.7109375" style="1" customWidth="1"/>
    <col min="14596" max="14596" width="5" style="1" customWidth="1"/>
    <col min="14597" max="14597" width="7.28515625" style="1" customWidth="1"/>
    <col min="14598" max="14598" width="12.7109375" style="1" customWidth="1"/>
    <col min="14599" max="14599" width="5.140625" style="1" customWidth="1"/>
    <col min="14600" max="14601" width="13.28515625" style="1" customWidth="1"/>
    <col min="14602" max="14602" width="16.140625" style="1" customWidth="1"/>
    <col min="14603" max="14603" width="12.140625" style="1" customWidth="1"/>
    <col min="14604" max="14604" width="12.85546875" style="1" customWidth="1"/>
    <col min="14605" max="14848" width="9.140625" style="1"/>
    <col min="14849" max="14849" width="3.5703125" style="1" customWidth="1"/>
    <col min="14850" max="14850" width="6.42578125" style="1" customWidth="1"/>
    <col min="14851" max="14851" width="5.7109375" style="1" customWidth="1"/>
    <col min="14852" max="14852" width="5" style="1" customWidth="1"/>
    <col min="14853" max="14853" width="7.28515625" style="1" customWidth="1"/>
    <col min="14854" max="14854" width="12.7109375" style="1" customWidth="1"/>
    <col min="14855" max="14855" width="5.140625" style="1" customWidth="1"/>
    <col min="14856" max="14857" width="13.28515625" style="1" customWidth="1"/>
    <col min="14858" max="14858" width="16.140625" style="1" customWidth="1"/>
    <col min="14859" max="14859" width="12.140625" style="1" customWidth="1"/>
    <col min="14860" max="14860" width="12.85546875" style="1" customWidth="1"/>
    <col min="14861" max="15104" width="9.140625" style="1"/>
    <col min="15105" max="15105" width="3.5703125" style="1" customWidth="1"/>
    <col min="15106" max="15106" width="6.42578125" style="1" customWidth="1"/>
    <col min="15107" max="15107" width="5.7109375" style="1" customWidth="1"/>
    <col min="15108" max="15108" width="5" style="1" customWidth="1"/>
    <col min="15109" max="15109" width="7.28515625" style="1" customWidth="1"/>
    <col min="15110" max="15110" width="12.7109375" style="1" customWidth="1"/>
    <col min="15111" max="15111" width="5.140625" style="1" customWidth="1"/>
    <col min="15112" max="15113" width="13.28515625" style="1" customWidth="1"/>
    <col min="15114" max="15114" width="16.140625" style="1" customWidth="1"/>
    <col min="15115" max="15115" width="12.140625" style="1" customWidth="1"/>
    <col min="15116" max="15116" width="12.85546875" style="1" customWidth="1"/>
    <col min="15117" max="15360" width="9.140625" style="1"/>
    <col min="15361" max="15361" width="3.5703125" style="1" customWidth="1"/>
    <col min="15362" max="15362" width="6.42578125" style="1" customWidth="1"/>
    <col min="15363" max="15363" width="5.7109375" style="1" customWidth="1"/>
    <col min="15364" max="15364" width="5" style="1" customWidth="1"/>
    <col min="15365" max="15365" width="7.28515625" style="1" customWidth="1"/>
    <col min="15366" max="15366" width="12.7109375" style="1" customWidth="1"/>
    <col min="15367" max="15367" width="5.140625" style="1" customWidth="1"/>
    <col min="15368" max="15369" width="13.28515625" style="1" customWidth="1"/>
    <col min="15370" max="15370" width="16.140625" style="1" customWidth="1"/>
    <col min="15371" max="15371" width="12.140625" style="1" customWidth="1"/>
    <col min="15372" max="15372" width="12.85546875" style="1" customWidth="1"/>
    <col min="15373" max="15616" width="9.140625" style="1"/>
    <col min="15617" max="15617" width="3.5703125" style="1" customWidth="1"/>
    <col min="15618" max="15618" width="6.42578125" style="1" customWidth="1"/>
    <col min="15619" max="15619" width="5.7109375" style="1" customWidth="1"/>
    <col min="15620" max="15620" width="5" style="1" customWidth="1"/>
    <col min="15621" max="15621" width="7.28515625" style="1" customWidth="1"/>
    <col min="15622" max="15622" width="12.7109375" style="1" customWidth="1"/>
    <col min="15623" max="15623" width="5.140625" style="1" customWidth="1"/>
    <col min="15624" max="15625" width="13.28515625" style="1" customWidth="1"/>
    <col min="15626" max="15626" width="16.140625" style="1" customWidth="1"/>
    <col min="15627" max="15627" width="12.140625" style="1" customWidth="1"/>
    <col min="15628" max="15628" width="12.85546875" style="1" customWidth="1"/>
    <col min="15629" max="15872" width="9.140625" style="1"/>
    <col min="15873" max="15873" width="3.5703125" style="1" customWidth="1"/>
    <col min="15874" max="15874" width="6.42578125" style="1" customWidth="1"/>
    <col min="15875" max="15875" width="5.7109375" style="1" customWidth="1"/>
    <col min="15876" max="15876" width="5" style="1" customWidth="1"/>
    <col min="15877" max="15877" width="7.28515625" style="1" customWidth="1"/>
    <col min="15878" max="15878" width="12.7109375" style="1" customWidth="1"/>
    <col min="15879" max="15879" width="5.140625" style="1" customWidth="1"/>
    <col min="15880" max="15881" width="13.28515625" style="1" customWidth="1"/>
    <col min="15882" max="15882" width="16.140625" style="1" customWidth="1"/>
    <col min="15883" max="15883" width="12.140625" style="1" customWidth="1"/>
    <col min="15884" max="15884" width="12.85546875" style="1" customWidth="1"/>
    <col min="15885" max="16128" width="9.140625" style="1"/>
    <col min="16129" max="16129" width="3.5703125" style="1" customWidth="1"/>
    <col min="16130" max="16130" width="6.42578125" style="1" customWidth="1"/>
    <col min="16131" max="16131" width="5.7109375" style="1" customWidth="1"/>
    <col min="16132" max="16132" width="5" style="1" customWidth="1"/>
    <col min="16133" max="16133" width="7.28515625" style="1" customWidth="1"/>
    <col min="16134" max="16134" width="12.7109375" style="1" customWidth="1"/>
    <col min="16135" max="16135" width="5.140625" style="1" customWidth="1"/>
    <col min="16136" max="16137" width="13.28515625" style="1" customWidth="1"/>
    <col min="16138" max="16138" width="16.140625" style="1" customWidth="1"/>
    <col min="16139" max="16139" width="12.140625" style="1" customWidth="1"/>
    <col min="16140" max="16140" width="12.85546875" style="1" customWidth="1"/>
    <col min="16141" max="16384" width="9.140625" style="1"/>
  </cols>
  <sheetData>
    <row r="2" spans="1:12" ht="15" customHeight="1">
      <c r="A2" s="53" t="s">
        <v>20</v>
      </c>
      <c r="B2" s="53"/>
      <c r="C2" s="53"/>
      <c r="D2" s="53"/>
      <c r="E2" s="53"/>
      <c r="F2" s="53"/>
      <c r="G2" s="53"/>
      <c r="H2" s="53"/>
      <c r="I2" s="53"/>
      <c r="J2" s="53"/>
      <c r="K2" s="1"/>
      <c r="L2" s="1"/>
    </row>
    <row r="3" spans="1:12" ht="15" customHeight="1">
      <c r="A3" s="54" t="s">
        <v>118</v>
      </c>
      <c r="B3" s="54"/>
      <c r="C3" s="54"/>
      <c r="D3" s="54"/>
      <c r="E3" s="54"/>
      <c r="F3" s="54"/>
      <c r="G3" s="54"/>
      <c r="H3" s="54"/>
      <c r="I3" s="54"/>
      <c r="J3" s="54"/>
      <c r="K3" s="1"/>
      <c r="L3" s="1"/>
    </row>
    <row r="4" spans="1:12" ht="15" customHeight="1">
      <c r="A4" s="54"/>
      <c r="B4" s="54"/>
      <c r="C4" s="54"/>
      <c r="D4" s="54"/>
      <c r="E4" s="54"/>
      <c r="F4" s="54"/>
      <c r="G4" s="54"/>
      <c r="H4" s="54"/>
      <c r="I4" s="54"/>
      <c r="J4" s="54"/>
      <c r="K4" s="1"/>
      <c r="L4" s="1"/>
    </row>
    <row r="5" spans="1:12" ht="15" customHeight="1">
      <c r="A5" s="56" t="s">
        <v>55</v>
      </c>
      <c r="B5" s="56"/>
      <c r="C5" s="56"/>
      <c r="D5" s="56"/>
      <c r="E5" s="56"/>
      <c r="F5" s="56"/>
      <c r="G5" s="56"/>
      <c r="H5" s="56"/>
      <c r="I5" s="56"/>
      <c r="J5" s="56"/>
      <c r="K5" s="1"/>
      <c r="L5" s="1"/>
    </row>
    <row r="6" spans="1:12" ht="135" customHeight="1">
      <c r="A6" s="55" t="s">
        <v>36</v>
      </c>
      <c r="B6" s="55"/>
      <c r="C6" s="55"/>
      <c r="D6" s="55"/>
      <c r="E6" s="55"/>
      <c r="F6" s="55"/>
      <c r="G6" s="55"/>
      <c r="H6" s="55"/>
      <c r="I6" s="55"/>
      <c r="J6" s="55"/>
      <c r="K6" s="1"/>
      <c r="L6" s="1"/>
    </row>
    <row r="7" spans="1:12" ht="18" customHeight="1">
      <c r="A7" s="54"/>
      <c r="B7" s="54"/>
      <c r="C7" s="54"/>
      <c r="D7" s="54"/>
      <c r="E7" s="54"/>
      <c r="F7" s="54"/>
      <c r="G7" s="54"/>
      <c r="H7" s="54"/>
      <c r="I7" s="54"/>
      <c r="J7" s="54"/>
      <c r="K7" s="1"/>
      <c r="L7" s="1"/>
    </row>
    <row r="8" spans="1:12">
      <c r="A8" s="1" t="s">
        <v>0</v>
      </c>
      <c r="B8" s="1" t="s">
        <v>23</v>
      </c>
      <c r="K8" s="1"/>
      <c r="L8" s="1"/>
    </row>
    <row r="9" spans="1:12">
      <c r="C9" s="1">
        <v>150</v>
      </c>
      <c r="D9" s="1" t="s">
        <v>17</v>
      </c>
      <c r="E9" s="1" t="s">
        <v>9</v>
      </c>
      <c r="J9" s="2">
        <f>F9*C9</f>
        <v>0</v>
      </c>
      <c r="K9" s="1"/>
      <c r="L9" s="1"/>
    </row>
    <row r="10" spans="1:12">
      <c r="A10" s="1" t="s">
        <v>3</v>
      </c>
      <c r="B10" s="1" t="s">
        <v>27</v>
      </c>
      <c r="K10" s="1"/>
      <c r="L10" s="1"/>
    </row>
    <row r="11" spans="1:12">
      <c r="C11" s="1">
        <v>680</v>
      </c>
      <c r="D11" s="1" t="s">
        <v>4</v>
      </c>
      <c r="E11" s="1" t="s">
        <v>9</v>
      </c>
      <c r="J11" s="2">
        <f>F11*C11</f>
        <v>0</v>
      </c>
      <c r="K11" s="1"/>
      <c r="L11" s="1"/>
    </row>
    <row r="12" spans="1:12">
      <c r="A12" s="1" t="s">
        <v>5</v>
      </c>
      <c r="B12" s="1" t="s">
        <v>24</v>
      </c>
      <c r="K12" s="1"/>
      <c r="L12" s="1"/>
    </row>
    <row r="13" spans="1:12">
      <c r="B13" s="1" t="s">
        <v>25</v>
      </c>
      <c r="K13" s="1"/>
      <c r="L13" s="1"/>
    </row>
    <row r="14" spans="1:12">
      <c r="C14" s="1">
        <v>156</v>
      </c>
      <c r="D14" s="1" t="s">
        <v>4</v>
      </c>
      <c r="E14" s="1" t="s">
        <v>9</v>
      </c>
      <c r="J14" s="2">
        <f>F14*C14</f>
        <v>0</v>
      </c>
      <c r="K14" s="1"/>
      <c r="L14" s="1"/>
    </row>
    <row r="15" spans="1:12">
      <c r="A15" s="1" t="s">
        <v>10</v>
      </c>
      <c r="B15" s="1" t="s">
        <v>26</v>
      </c>
      <c r="K15" s="1"/>
      <c r="L15" s="1"/>
    </row>
    <row r="16" spans="1:12">
      <c r="B16" s="1" t="s">
        <v>29</v>
      </c>
      <c r="K16" s="1"/>
      <c r="L16" s="1"/>
    </row>
    <row r="17" spans="1:12">
      <c r="C17" s="1">
        <v>680</v>
      </c>
      <c r="D17" s="1" t="s">
        <v>4</v>
      </c>
      <c r="E17" s="1" t="s">
        <v>14</v>
      </c>
      <c r="H17" s="2">
        <f>C17*F17</f>
        <v>0</v>
      </c>
      <c r="K17" s="1"/>
      <c r="L17" s="1"/>
    </row>
    <row r="18" spans="1:12">
      <c r="E18" s="1" t="s">
        <v>9</v>
      </c>
      <c r="J18" s="2">
        <f>F18*C17</f>
        <v>0</v>
      </c>
      <c r="K18" s="1"/>
      <c r="L18" s="1"/>
    </row>
    <row r="19" spans="1:12">
      <c r="A19" s="1" t="s">
        <v>12</v>
      </c>
      <c r="B19" s="1" t="s">
        <v>28</v>
      </c>
      <c r="K19" s="1"/>
      <c r="L19" s="1"/>
    </row>
    <row r="20" spans="1:12">
      <c r="C20" s="1">
        <v>50</v>
      </c>
      <c r="D20" s="1" t="s">
        <v>17</v>
      </c>
      <c r="E20" s="1" t="s">
        <v>9</v>
      </c>
      <c r="J20" s="2">
        <f>F20*C20</f>
        <v>0</v>
      </c>
      <c r="K20" s="1"/>
      <c r="L20" s="1"/>
    </row>
    <row r="21" spans="1:12">
      <c r="F21" s="1"/>
      <c r="G21" s="1"/>
      <c r="H21" s="1"/>
      <c r="I21" s="1"/>
      <c r="J21" s="1"/>
      <c r="K21" s="1"/>
      <c r="L21" s="1"/>
    </row>
    <row r="22" spans="1:12">
      <c r="A22" s="3"/>
      <c r="B22" s="3" t="s">
        <v>6</v>
      </c>
      <c r="C22" s="3"/>
      <c r="D22" s="3"/>
      <c r="E22" s="3"/>
      <c r="F22" s="4"/>
      <c r="G22" s="4"/>
      <c r="H22" s="4">
        <f>SUM(H8:H21)</f>
        <v>0</v>
      </c>
      <c r="I22" s="4"/>
      <c r="J22" s="4">
        <f>SUM(J8:J21)</f>
        <v>0</v>
      </c>
      <c r="K22" s="1"/>
      <c r="L22" s="1"/>
    </row>
    <row r="23" spans="1:12">
      <c r="A23" s="1" t="s">
        <v>16</v>
      </c>
      <c r="I23" s="2">
        <f>H22+J22</f>
        <v>0</v>
      </c>
      <c r="K23" s="2"/>
      <c r="L23" s="1"/>
    </row>
    <row r="24" spans="1:12">
      <c r="A24" s="9" t="s">
        <v>7</v>
      </c>
      <c r="B24" s="9"/>
      <c r="C24" s="10">
        <v>0.27</v>
      </c>
      <c r="D24" s="9"/>
      <c r="E24" s="5"/>
      <c r="I24" s="2">
        <f>I23*C24</f>
        <v>0</v>
      </c>
      <c r="K24" s="1"/>
      <c r="L24" s="1"/>
    </row>
    <row r="25" spans="1:12">
      <c r="A25" s="11" t="s">
        <v>8</v>
      </c>
      <c r="E25" s="3"/>
      <c r="F25" s="4"/>
      <c r="G25" s="4"/>
      <c r="H25" s="4"/>
      <c r="I25" s="4">
        <f>SUM(I23:I24)</f>
        <v>0</v>
      </c>
      <c r="J25" s="4"/>
      <c r="K25" s="1"/>
      <c r="L25" s="1"/>
    </row>
  </sheetData>
  <mergeCells count="6">
    <mergeCell ref="A2:J2"/>
    <mergeCell ref="A3:J3"/>
    <mergeCell ref="A4:J4"/>
    <mergeCell ref="A6:J6"/>
    <mergeCell ref="A7:J7"/>
    <mergeCell ref="A5:J5"/>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2:L25"/>
  <sheetViews>
    <sheetView showGridLines="0" workbookViewId="0"/>
  </sheetViews>
  <sheetFormatPr defaultRowHeight="12.75"/>
  <cols>
    <col min="1" max="1" width="3.5703125" style="1" customWidth="1"/>
    <col min="2" max="2" width="6.42578125" style="1" customWidth="1"/>
    <col min="3" max="3" width="5.7109375" style="1" customWidth="1"/>
    <col min="4" max="4" width="5" style="1" customWidth="1"/>
    <col min="5" max="5" width="7.28515625" style="1" customWidth="1"/>
    <col min="6" max="6" width="12.7109375" style="2" customWidth="1"/>
    <col min="7" max="7" width="5.140625" style="2" customWidth="1"/>
    <col min="8" max="9" width="13.28515625" style="2" customWidth="1"/>
    <col min="10" max="10" width="16.140625" style="2" customWidth="1"/>
    <col min="11" max="11" width="12.140625" style="12" customWidth="1"/>
    <col min="12" max="12" width="12.85546875" style="12" customWidth="1"/>
    <col min="13" max="256" width="9.140625" style="1"/>
    <col min="257" max="257" width="3.5703125" style="1" customWidth="1"/>
    <col min="258" max="258" width="6.42578125" style="1" customWidth="1"/>
    <col min="259" max="259" width="5.7109375" style="1" customWidth="1"/>
    <col min="260" max="260" width="5" style="1" customWidth="1"/>
    <col min="261" max="261" width="7.28515625" style="1" customWidth="1"/>
    <col min="262" max="262" width="12.7109375" style="1" customWidth="1"/>
    <col min="263" max="263" width="5.140625" style="1" customWidth="1"/>
    <col min="264" max="265" width="13.28515625" style="1" customWidth="1"/>
    <col min="266" max="266" width="16.140625" style="1" customWidth="1"/>
    <col min="267" max="267" width="12.140625" style="1" customWidth="1"/>
    <col min="268" max="268" width="12.85546875" style="1" customWidth="1"/>
    <col min="269" max="512" width="9.140625" style="1"/>
    <col min="513" max="513" width="3.5703125" style="1" customWidth="1"/>
    <col min="514" max="514" width="6.42578125" style="1" customWidth="1"/>
    <col min="515" max="515" width="5.7109375" style="1" customWidth="1"/>
    <col min="516" max="516" width="5" style="1" customWidth="1"/>
    <col min="517" max="517" width="7.28515625" style="1" customWidth="1"/>
    <col min="518" max="518" width="12.7109375" style="1" customWidth="1"/>
    <col min="519" max="519" width="5.140625" style="1" customWidth="1"/>
    <col min="520" max="521" width="13.28515625" style="1" customWidth="1"/>
    <col min="522" max="522" width="16.140625" style="1" customWidth="1"/>
    <col min="523" max="523" width="12.140625" style="1" customWidth="1"/>
    <col min="524" max="524" width="12.85546875" style="1" customWidth="1"/>
    <col min="525" max="768" width="9.140625" style="1"/>
    <col min="769" max="769" width="3.5703125" style="1" customWidth="1"/>
    <col min="770" max="770" width="6.42578125" style="1" customWidth="1"/>
    <col min="771" max="771" width="5.7109375" style="1" customWidth="1"/>
    <col min="772" max="772" width="5" style="1" customWidth="1"/>
    <col min="773" max="773" width="7.28515625" style="1" customWidth="1"/>
    <col min="774" max="774" width="12.7109375" style="1" customWidth="1"/>
    <col min="775" max="775" width="5.140625" style="1" customWidth="1"/>
    <col min="776" max="777" width="13.28515625" style="1" customWidth="1"/>
    <col min="778" max="778" width="16.140625" style="1" customWidth="1"/>
    <col min="779" max="779" width="12.140625" style="1" customWidth="1"/>
    <col min="780" max="780" width="12.85546875" style="1" customWidth="1"/>
    <col min="781" max="1024" width="9.140625" style="1"/>
    <col min="1025" max="1025" width="3.5703125" style="1" customWidth="1"/>
    <col min="1026" max="1026" width="6.42578125" style="1" customWidth="1"/>
    <col min="1027" max="1027" width="5.7109375" style="1" customWidth="1"/>
    <col min="1028" max="1028" width="5" style="1" customWidth="1"/>
    <col min="1029" max="1029" width="7.28515625" style="1" customWidth="1"/>
    <col min="1030" max="1030" width="12.7109375" style="1" customWidth="1"/>
    <col min="1031" max="1031" width="5.140625" style="1" customWidth="1"/>
    <col min="1032" max="1033" width="13.28515625" style="1" customWidth="1"/>
    <col min="1034" max="1034" width="16.140625" style="1" customWidth="1"/>
    <col min="1035" max="1035" width="12.140625" style="1" customWidth="1"/>
    <col min="1036" max="1036" width="12.85546875" style="1" customWidth="1"/>
    <col min="1037" max="1280" width="9.140625" style="1"/>
    <col min="1281" max="1281" width="3.5703125" style="1" customWidth="1"/>
    <col min="1282" max="1282" width="6.42578125" style="1" customWidth="1"/>
    <col min="1283" max="1283" width="5.7109375" style="1" customWidth="1"/>
    <col min="1284" max="1284" width="5" style="1" customWidth="1"/>
    <col min="1285" max="1285" width="7.28515625" style="1" customWidth="1"/>
    <col min="1286" max="1286" width="12.7109375" style="1" customWidth="1"/>
    <col min="1287" max="1287" width="5.140625" style="1" customWidth="1"/>
    <col min="1288" max="1289" width="13.28515625" style="1" customWidth="1"/>
    <col min="1290" max="1290" width="16.140625" style="1" customWidth="1"/>
    <col min="1291" max="1291" width="12.140625" style="1" customWidth="1"/>
    <col min="1292" max="1292" width="12.85546875" style="1" customWidth="1"/>
    <col min="1293" max="1536" width="9.140625" style="1"/>
    <col min="1537" max="1537" width="3.5703125" style="1" customWidth="1"/>
    <col min="1538" max="1538" width="6.42578125" style="1" customWidth="1"/>
    <col min="1539" max="1539" width="5.7109375" style="1" customWidth="1"/>
    <col min="1540" max="1540" width="5" style="1" customWidth="1"/>
    <col min="1541" max="1541" width="7.28515625" style="1" customWidth="1"/>
    <col min="1542" max="1542" width="12.7109375" style="1" customWidth="1"/>
    <col min="1543" max="1543" width="5.140625" style="1" customWidth="1"/>
    <col min="1544" max="1545" width="13.28515625" style="1" customWidth="1"/>
    <col min="1546" max="1546" width="16.140625" style="1" customWidth="1"/>
    <col min="1547" max="1547" width="12.140625" style="1" customWidth="1"/>
    <col min="1548" max="1548" width="12.85546875" style="1" customWidth="1"/>
    <col min="1549" max="1792" width="9.140625" style="1"/>
    <col min="1793" max="1793" width="3.5703125" style="1" customWidth="1"/>
    <col min="1794" max="1794" width="6.42578125" style="1" customWidth="1"/>
    <col min="1795" max="1795" width="5.7109375" style="1" customWidth="1"/>
    <col min="1796" max="1796" width="5" style="1" customWidth="1"/>
    <col min="1797" max="1797" width="7.28515625" style="1" customWidth="1"/>
    <col min="1798" max="1798" width="12.7109375" style="1" customWidth="1"/>
    <col min="1799" max="1799" width="5.140625" style="1" customWidth="1"/>
    <col min="1800" max="1801" width="13.28515625" style="1" customWidth="1"/>
    <col min="1802" max="1802" width="16.140625" style="1" customWidth="1"/>
    <col min="1803" max="1803" width="12.140625" style="1" customWidth="1"/>
    <col min="1804" max="1804" width="12.85546875" style="1" customWidth="1"/>
    <col min="1805" max="2048" width="9.140625" style="1"/>
    <col min="2049" max="2049" width="3.5703125" style="1" customWidth="1"/>
    <col min="2050" max="2050" width="6.42578125" style="1" customWidth="1"/>
    <col min="2051" max="2051" width="5.7109375" style="1" customWidth="1"/>
    <col min="2052" max="2052" width="5" style="1" customWidth="1"/>
    <col min="2053" max="2053" width="7.28515625" style="1" customWidth="1"/>
    <col min="2054" max="2054" width="12.7109375" style="1" customWidth="1"/>
    <col min="2055" max="2055" width="5.140625" style="1" customWidth="1"/>
    <col min="2056" max="2057" width="13.28515625" style="1" customWidth="1"/>
    <col min="2058" max="2058" width="16.140625" style="1" customWidth="1"/>
    <col min="2059" max="2059" width="12.140625" style="1" customWidth="1"/>
    <col min="2060" max="2060" width="12.85546875" style="1" customWidth="1"/>
    <col min="2061" max="2304" width="9.140625" style="1"/>
    <col min="2305" max="2305" width="3.5703125" style="1" customWidth="1"/>
    <col min="2306" max="2306" width="6.42578125" style="1" customWidth="1"/>
    <col min="2307" max="2307" width="5.7109375" style="1" customWidth="1"/>
    <col min="2308" max="2308" width="5" style="1" customWidth="1"/>
    <col min="2309" max="2309" width="7.28515625" style="1" customWidth="1"/>
    <col min="2310" max="2310" width="12.7109375" style="1" customWidth="1"/>
    <col min="2311" max="2311" width="5.140625" style="1" customWidth="1"/>
    <col min="2312" max="2313" width="13.28515625" style="1" customWidth="1"/>
    <col min="2314" max="2314" width="16.140625" style="1" customWidth="1"/>
    <col min="2315" max="2315" width="12.140625" style="1" customWidth="1"/>
    <col min="2316" max="2316" width="12.85546875" style="1" customWidth="1"/>
    <col min="2317" max="2560" width="9.140625" style="1"/>
    <col min="2561" max="2561" width="3.5703125" style="1" customWidth="1"/>
    <col min="2562" max="2562" width="6.42578125" style="1" customWidth="1"/>
    <col min="2563" max="2563" width="5.7109375" style="1" customWidth="1"/>
    <col min="2564" max="2564" width="5" style="1" customWidth="1"/>
    <col min="2565" max="2565" width="7.28515625" style="1" customWidth="1"/>
    <col min="2566" max="2566" width="12.7109375" style="1" customWidth="1"/>
    <col min="2567" max="2567" width="5.140625" style="1" customWidth="1"/>
    <col min="2568" max="2569" width="13.28515625" style="1" customWidth="1"/>
    <col min="2570" max="2570" width="16.140625" style="1" customWidth="1"/>
    <col min="2571" max="2571" width="12.140625" style="1" customWidth="1"/>
    <col min="2572" max="2572" width="12.85546875" style="1" customWidth="1"/>
    <col min="2573" max="2816" width="9.140625" style="1"/>
    <col min="2817" max="2817" width="3.5703125" style="1" customWidth="1"/>
    <col min="2818" max="2818" width="6.42578125" style="1" customWidth="1"/>
    <col min="2819" max="2819" width="5.7109375" style="1" customWidth="1"/>
    <col min="2820" max="2820" width="5" style="1" customWidth="1"/>
    <col min="2821" max="2821" width="7.28515625" style="1" customWidth="1"/>
    <col min="2822" max="2822" width="12.7109375" style="1" customWidth="1"/>
    <col min="2823" max="2823" width="5.140625" style="1" customWidth="1"/>
    <col min="2824" max="2825" width="13.28515625" style="1" customWidth="1"/>
    <col min="2826" max="2826" width="16.140625" style="1" customWidth="1"/>
    <col min="2827" max="2827" width="12.140625" style="1" customWidth="1"/>
    <col min="2828" max="2828" width="12.85546875" style="1" customWidth="1"/>
    <col min="2829" max="3072" width="9.140625" style="1"/>
    <col min="3073" max="3073" width="3.5703125" style="1" customWidth="1"/>
    <col min="3074" max="3074" width="6.42578125" style="1" customWidth="1"/>
    <col min="3075" max="3075" width="5.7109375" style="1" customWidth="1"/>
    <col min="3076" max="3076" width="5" style="1" customWidth="1"/>
    <col min="3077" max="3077" width="7.28515625" style="1" customWidth="1"/>
    <col min="3078" max="3078" width="12.7109375" style="1" customWidth="1"/>
    <col min="3079" max="3079" width="5.140625" style="1" customWidth="1"/>
    <col min="3080" max="3081" width="13.28515625" style="1" customWidth="1"/>
    <col min="3082" max="3082" width="16.140625" style="1" customWidth="1"/>
    <col min="3083" max="3083" width="12.140625" style="1" customWidth="1"/>
    <col min="3084" max="3084" width="12.85546875" style="1" customWidth="1"/>
    <col min="3085" max="3328" width="9.140625" style="1"/>
    <col min="3329" max="3329" width="3.5703125" style="1" customWidth="1"/>
    <col min="3330" max="3330" width="6.42578125" style="1" customWidth="1"/>
    <col min="3331" max="3331" width="5.7109375" style="1" customWidth="1"/>
    <col min="3332" max="3332" width="5" style="1" customWidth="1"/>
    <col min="3333" max="3333" width="7.28515625" style="1" customWidth="1"/>
    <col min="3334" max="3334" width="12.7109375" style="1" customWidth="1"/>
    <col min="3335" max="3335" width="5.140625" style="1" customWidth="1"/>
    <col min="3336" max="3337" width="13.28515625" style="1" customWidth="1"/>
    <col min="3338" max="3338" width="16.140625" style="1" customWidth="1"/>
    <col min="3339" max="3339" width="12.140625" style="1" customWidth="1"/>
    <col min="3340" max="3340" width="12.85546875" style="1" customWidth="1"/>
    <col min="3341" max="3584" width="9.140625" style="1"/>
    <col min="3585" max="3585" width="3.5703125" style="1" customWidth="1"/>
    <col min="3586" max="3586" width="6.42578125" style="1" customWidth="1"/>
    <col min="3587" max="3587" width="5.7109375" style="1" customWidth="1"/>
    <col min="3588" max="3588" width="5" style="1" customWidth="1"/>
    <col min="3589" max="3589" width="7.28515625" style="1" customWidth="1"/>
    <col min="3590" max="3590" width="12.7109375" style="1" customWidth="1"/>
    <col min="3591" max="3591" width="5.140625" style="1" customWidth="1"/>
    <col min="3592" max="3593" width="13.28515625" style="1" customWidth="1"/>
    <col min="3594" max="3594" width="16.140625" style="1" customWidth="1"/>
    <col min="3595" max="3595" width="12.140625" style="1" customWidth="1"/>
    <col min="3596" max="3596" width="12.85546875" style="1" customWidth="1"/>
    <col min="3597" max="3840" width="9.140625" style="1"/>
    <col min="3841" max="3841" width="3.5703125" style="1" customWidth="1"/>
    <col min="3842" max="3842" width="6.42578125" style="1" customWidth="1"/>
    <col min="3843" max="3843" width="5.7109375" style="1" customWidth="1"/>
    <col min="3844" max="3844" width="5" style="1" customWidth="1"/>
    <col min="3845" max="3845" width="7.28515625" style="1" customWidth="1"/>
    <col min="3846" max="3846" width="12.7109375" style="1" customWidth="1"/>
    <col min="3847" max="3847" width="5.140625" style="1" customWidth="1"/>
    <col min="3848" max="3849" width="13.28515625" style="1" customWidth="1"/>
    <col min="3850" max="3850" width="16.140625" style="1" customWidth="1"/>
    <col min="3851" max="3851" width="12.140625" style="1" customWidth="1"/>
    <col min="3852" max="3852" width="12.85546875" style="1" customWidth="1"/>
    <col min="3853" max="4096" width="9.140625" style="1"/>
    <col min="4097" max="4097" width="3.5703125" style="1" customWidth="1"/>
    <col min="4098" max="4098" width="6.42578125" style="1" customWidth="1"/>
    <col min="4099" max="4099" width="5.7109375" style="1" customWidth="1"/>
    <col min="4100" max="4100" width="5" style="1" customWidth="1"/>
    <col min="4101" max="4101" width="7.28515625" style="1" customWidth="1"/>
    <col min="4102" max="4102" width="12.7109375" style="1" customWidth="1"/>
    <col min="4103" max="4103" width="5.140625" style="1" customWidth="1"/>
    <col min="4104" max="4105" width="13.28515625" style="1" customWidth="1"/>
    <col min="4106" max="4106" width="16.140625" style="1" customWidth="1"/>
    <col min="4107" max="4107" width="12.140625" style="1" customWidth="1"/>
    <col min="4108" max="4108" width="12.85546875" style="1" customWidth="1"/>
    <col min="4109" max="4352" width="9.140625" style="1"/>
    <col min="4353" max="4353" width="3.5703125" style="1" customWidth="1"/>
    <col min="4354" max="4354" width="6.42578125" style="1" customWidth="1"/>
    <col min="4355" max="4355" width="5.7109375" style="1" customWidth="1"/>
    <col min="4356" max="4356" width="5" style="1" customWidth="1"/>
    <col min="4357" max="4357" width="7.28515625" style="1" customWidth="1"/>
    <col min="4358" max="4358" width="12.7109375" style="1" customWidth="1"/>
    <col min="4359" max="4359" width="5.140625" style="1" customWidth="1"/>
    <col min="4360" max="4361" width="13.28515625" style="1" customWidth="1"/>
    <col min="4362" max="4362" width="16.140625" style="1" customWidth="1"/>
    <col min="4363" max="4363" width="12.140625" style="1" customWidth="1"/>
    <col min="4364" max="4364" width="12.85546875" style="1" customWidth="1"/>
    <col min="4365" max="4608" width="9.140625" style="1"/>
    <col min="4609" max="4609" width="3.5703125" style="1" customWidth="1"/>
    <col min="4610" max="4610" width="6.42578125" style="1" customWidth="1"/>
    <col min="4611" max="4611" width="5.7109375" style="1" customWidth="1"/>
    <col min="4612" max="4612" width="5" style="1" customWidth="1"/>
    <col min="4613" max="4613" width="7.28515625" style="1" customWidth="1"/>
    <col min="4614" max="4614" width="12.7109375" style="1" customWidth="1"/>
    <col min="4615" max="4615" width="5.140625" style="1" customWidth="1"/>
    <col min="4616" max="4617" width="13.28515625" style="1" customWidth="1"/>
    <col min="4618" max="4618" width="16.140625" style="1" customWidth="1"/>
    <col min="4619" max="4619" width="12.140625" style="1" customWidth="1"/>
    <col min="4620" max="4620" width="12.85546875" style="1" customWidth="1"/>
    <col min="4621" max="4864" width="9.140625" style="1"/>
    <col min="4865" max="4865" width="3.5703125" style="1" customWidth="1"/>
    <col min="4866" max="4866" width="6.42578125" style="1" customWidth="1"/>
    <col min="4867" max="4867" width="5.7109375" style="1" customWidth="1"/>
    <col min="4868" max="4868" width="5" style="1" customWidth="1"/>
    <col min="4869" max="4869" width="7.28515625" style="1" customWidth="1"/>
    <col min="4870" max="4870" width="12.7109375" style="1" customWidth="1"/>
    <col min="4871" max="4871" width="5.140625" style="1" customWidth="1"/>
    <col min="4872" max="4873" width="13.28515625" style="1" customWidth="1"/>
    <col min="4874" max="4874" width="16.140625" style="1" customWidth="1"/>
    <col min="4875" max="4875" width="12.140625" style="1" customWidth="1"/>
    <col min="4876" max="4876" width="12.85546875" style="1" customWidth="1"/>
    <col min="4877" max="5120" width="9.140625" style="1"/>
    <col min="5121" max="5121" width="3.5703125" style="1" customWidth="1"/>
    <col min="5122" max="5122" width="6.42578125" style="1" customWidth="1"/>
    <col min="5123" max="5123" width="5.7109375" style="1" customWidth="1"/>
    <col min="5124" max="5124" width="5" style="1" customWidth="1"/>
    <col min="5125" max="5125" width="7.28515625" style="1" customWidth="1"/>
    <col min="5126" max="5126" width="12.7109375" style="1" customWidth="1"/>
    <col min="5127" max="5127" width="5.140625" style="1" customWidth="1"/>
    <col min="5128" max="5129" width="13.28515625" style="1" customWidth="1"/>
    <col min="5130" max="5130" width="16.140625" style="1" customWidth="1"/>
    <col min="5131" max="5131" width="12.140625" style="1" customWidth="1"/>
    <col min="5132" max="5132" width="12.85546875" style="1" customWidth="1"/>
    <col min="5133" max="5376" width="9.140625" style="1"/>
    <col min="5377" max="5377" width="3.5703125" style="1" customWidth="1"/>
    <col min="5378" max="5378" width="6.42578125" style="1" customWidth="1"/>
    <col min="5379" max="5379" width="5.7109375" style="1" customWidth="1"/>
    <col min="5380" max="5380" width="5" style="1" customWidth="1"/>
    <col min="5381" max="5381" width="7.28515625" style="1" customWidth="1"/>
    <col min="5382" max="5382" width="12.7109375" style="1" customWidth="1"/>
    <col min="5383" max="5383" width="5.140625" style="1" customWidth="1"/>
    <col min="5384" max="5385" width="13.28515625" style="1" customWidth="1"/>
    <col min="5386" max="5386" width="16.140625" style="1" customWidth="1"/>
    <col min="5387" max="5387" width="12.140625" style="1" customWidth="1"/>
    <col min="5388" max="5388" width="12.85546875" style="1" customWidth="1"/>
    <col min="5389" max="5632" width="9.140625" style="1"/>
    <col min="5633" max="5633" width="3.5703125" style="1" customWidth="1"/>
    <col min="5634" max="5634" width="6.42578125" style="1" customWidth="1"/>
    <col min="5635" max="5635" width="5.7109375" style="1" customWidth="1"/>
    <col min="5636" max="5636" width="5" style="1" customWidth="1"/>
    <col min="5637" max="5637" width="7.28515625" style="1" customWidth="1"/>
    <col min="5638" max="5638" width="12.7109375" style="1" customWidth="1"/>
    <col min="5639" max="5639" width="5.140625" style="1" customWidth="1"/>
    <col min="5640" max="5641" width="13.28515625" style="1" customWidth="1"/>
    <col min="5642" max="5642" width="16.140625" style="1" customWidth="1"/>
    <col min="5643" max="5643" width="12.140625" style="1" customWidth="1"/>
    <col min="5644" max="5644" width="12.85546875" style="1" customWidth="1"/>
    <col min="5645" max="5888" width="9.140625" style="1"/>
    <col min="5889" max="5889" width="3.5703125" style="1" customWidth="1"/>
    <col min="5890" max="5890" width="6.42578125" style="1" customWidth="1"/>
    <col min="5891" max="5891" width="5.7109375" style="1" customWidth="1"/>
    <col min="5892" max="5892" width="5" style="1" customWidth="1"/>
    <col min="5893" max="5893" width="7.28515625" style="1" customWidth="1"/>
    <col min="5894" max="5894" width="12.7109375" style="1" customWidth="1"/>
    <col min="5895" max="5895" width="5.140625" style="1" customWidth="1"/>
    <col min="5896" max="5897" width="13.28515625" style="1" customWidth="1"/>
    <col min="5898" max="5898" width="16.140625" style="1" customWidth="1"/>
    <col min="5899" max="5899" width="12.140625" style="1" customWidth="1"/>
    <col min="5900" max="5900" width="12.85546875" style="1" customWidth="1"/>
    <col min="5901" max="6144" width="9.140625" style="1"/>
    <col min="6145" max="6145" width="3.5703125" style="1" customWidth="1"/>
    <col min="6146" max="6146" width="6.42578125" style="1" customWidth="1"/>
    <col min="6147" max="6147" width="5.7109375" style="1" customWidth="1"/>
    <col min="6148" max="6148" width="5" style="1" customWidth="1"/>
    <col min="6149" max="6149" width="7.28515625" style="1" customWidth="1"/>
    <col min="6150" max="6150" width="12.7109375" style="1" customWidth="1"/>
    <col min="6151" max="6151" width="5.140625" style="1" customWidth="1"/>
    <col min="6152" max="6153" width="13.28515625" style="1" customWidth="1"/>
    <col min="6154" max="6154" width="16.140625" style="1" customWidth="1"/>
    <col min="6155" max="6155" width="12.140625" style="1" customWidth="1"/>
    <col min="6156" max="6156" width="12.85546875" style="1" customWidth="1"/>
    <col min="6157" max="6400" width="9.140625" style="1"/>
    <col min="6401" max="6401" width="3.5703125" style="1" customWidth="1"/>
    <col min="6402" max="6402" width="6.42578125" style="1" customWidth="1"/>
    <col min="6403" max="6403" width="5.7109375" style="1" customWidth="1"/>
    <col min="6404" max="6404" width="5" style="1" customWidth="1"/>
    <col min="6405" max="6405" width="7.28515625" style="1" customWidth="1"/>
    <col min="6406" max="6406" width="12.7109375" style="1" customWidth="1"/>
    <col min="6407" max="6407" width="5.140625" style="1" customWidth="1"/>
    <col min="6408" max="6409" width="13.28515625" style="1" customWidth="1"/>
    <col min="6410" max="6410" width="16.140625" style="1" customWidth="1"/>
    <col min="6411" max="6411" width="12.140625" style="1" customWidth="1"/>
    <col min="6412" max="6412" width="12.85546875" style="1" customWidth="1"/>
    <col min="6413" max="6656" width="9.140625" style="1"/>
    <col min="6657" max="6657" width="3.5703125" style="1" customWidth="1"/>
    <col min="6658" max="6658" width="6.42578125" style="1" customWidth="1"/>
    <col min="6659" max="6659" width="5.7109375" style="1" customWidth="1"/>
    <col min="6660" max="6660" width="5" style="1" customWidth="1"/>
    <col min="6661" max="6661" width="7.28515625" style="1" customWidth="1"/>
    <col min="6662" max="6662" width="12.7109375" style="1" customWidth="1"/>
    <col min="6663" max="6663" width="5.140625" style="1" customWidth="1"/>
    <col min="6664" max="6665" width="13.28515625" style="1" customWidth="1"/>
    <col min="6666" max="6666" width="16.140625" style="1" customWidth="1"/>
    <col min="6667" max="6667" width="12.140625" style="1" customWidth="1"/>
    <col min="6668" max="6668" width="12.85546875" style="1" customWidth="1"/>
    <col min="6669" max="6912" width="9.140625" style="1"/>
    <col min="6913" max="6913" width="3.5703125" style="1" customWidth="1"/>
    <col min="6914" max="6914" width="6.42578125" style="1" customWidth="1"/>
    <col min="6915" max="6915" width="5.7109375" style="1" customWidth="1"/>
    <col min="6916" max="6916" width="5" style="1" customWidth="1"/>
    <col min="6917" max="6917" width="7.28515625" style="1" customWidth="1"/>
    <col min="6918" max="6918" width="12.7109375" style="1" customWidth="1"/>
    <col min="6919" max="6919" width="5.140625" style="1" customWidth="1"/>
    <col min="6920" max="6921" width="13.28515625" style="1" customWidth="1"/>
    <col min="6922" max="6922" width="16.140625" style="1" customWidth="1"/>
    <col min="6923" max="6923" width="12.140625" style="1" customWidth="1"/>
    <col min="6924" max="6924" width="12.85546875" style="1" customWidth="1"/>
    <col min="6925" max="7168" width="9.140625" style="1"/>
    <col min="7169" max="7169" width="3.5703125" style="1" customWidth="1"/>
    <col min="7170" max="7170" width="6.42578125" style="1" customWidth="1"/>
    <col min="7171" max="7171" width="5.7109375" style="1" customWidth="1"/>
    <col min="7172" max="7172" width="5" style="1" customWidth="1"/>
    <col min="7173" max="7173" width="7.28515625" style="1" customWidth="1"/>
    <col min="7174" max="7174" width="12.7109375" style="1" customWidth="1"/>
    <col min="7175" max="7175" width="5.140625" style="1" customWidth="1"/>
    <col min="7176" max="7177" width="13.28515625" style="1" customWidth="1"/>
    <col min="7178" max="7178" width="16.140625" style="1" customWidth="1"/>
    <col min="7179" max="7179" width="12.140625" style="1" customWidth="1"/>
    <col min="7180" max="7180" width="12.85546875" style="1" customWidth="1"/>
    <col min="7181" max="7424" width="9.140625" style="1"/>
    <col min="7425" max="7425" width="3.5703125" style="1" customWidth="1"/>
    <col min="7426" max="7426" width="6.42578125" style="1" customWidth="1"/>
    <col min="7427" max="7427" width="5.7109375" style="1" customWidth="1"/>
    <col min="7428" max="7428" width="5" style="1" customWidth="1"/>
    <col min="7429" max="7429" width="7.28515625" style="1" customWidth="1"/>
    <col min="7430" max="7430" width="12.7109375" style="1" customWidth="1"/>
    <col min="7431" max="7431" width="5.140625" style="1" customWidth="1"/>
    <col min="7432" max="7433" width="13.28515625" style="1" customWidth="1"/>
    <col min="7434" max="7434" width="16.140625" style="1" customWidth="1"/>
    <col min="7435" max="7435" width="12.140625" style="1" customWidth="1"/>
    <col min="7436" max="7436" width="12.85546875" style="1" customWidth="1"/>
    <col min="7437" max="7680" width="9.140625" style="1"/>
    <col min="7681" max="7681" width="3.5703125" style="1" customWidth="1"/>
    <col min="7682" max="7682" width="6.42578125" style="1" customWidth="1"/>
    <col min="7683" max="7683" width="5.7109375" style="1" customWidth="1"/>
    <col min="7684" max="7684" width="5" style="1" customWidth="1"/>
    <col min="7685" max="7685" width="7.28515625" style="1" customWidth="1"/>
    <col min="7686" max="7686" width="12.7109375" style="1" customWidth="1"/>
    <col min="7687" max="7687" width="5.140625" style="1" customWidth="1"/>
    <col min="7688" max="7689" width="13.28515625" style="1" customWidth="1"/>
    <col min="7690" max="7690" width="16.140625" style="1" customWidth="1"/>
    <col min="7691" max="7691" width="12.140625" style="1" customWidth="1"/>
    <col min="7692" max="7692" width="12.85546875" style="1" customWidth="1"/>
    <col min="7693" max="7936" width="9.140625" style="1"/>
    <col min="7937" max="7937" width="3.5703125" style="1" customWidth="1"/>
    <col min="7938" max="7938" width="6.42578125" style="1" customWidth="1"/>
    <col min="7939" max="7939" width="5.7109375" style="1" customWidth="1"/>
    <col min="7940" max="7940" width="5" style="1" customWidth="1"/>
    <col min="7941" max="7941" width="7.28515625" style="1" customWidth="1"/>
    <col min="7942" max="7942" width="12.7109375" style="1" customWidth="1"/>
    <col min="7943" max="7943" width="5.140625" style="1" customWidth="1"/>
    <col min="7944" max="7945" width="13.28515625" style="1" customWidth="1"/>
    <col min="7946" max="7946" width="16.140625" style="1" customWidth="1"/>
    <col min="7947" max="7947" width="12.140625" style="1" customWidth="1"/>
    <col min="7948" max="7948" width="12.85546875" style="1" customWidth="1"/>
    <col min="7949" max="8192" width="9.140625" style="1"/>
    <col min="8193" max="8193" width="3.5703125" style="1" customWidth="1"/>
    <col min="8194" max="8194" width="6.42578125" style="1" customWidth="1"/>
    <col min="8195" max="8195" width="5.7109375" style="1" customWidth="1"/>
    <col min="8196" max="8196" width="5" style="1" customWidth="1"/>
    <col min="8197" max="8197" width="7.28515625" style="1" customWidth="1"/>
    <col min="8198" max="8198" width="12.7109375" style="1" customWidth="1"/>
    <col min="8199" max="8199" width="5.140625" style="1" customWidth="1"/>
    <col min="8200" max="8201" width="13.28515625" style="1" customWidth="1"/>
    <col min="8202" max="8202" width="16.140625" style="1" customWidth="1"/>
    <col min="8203" max="8203" width="12.140625" style="1" customWidth="1"/>
    <col min="8204" max="8204" width="12.85546875" style="1" customWidth="1"/>
    <col min="8205" max="8448" width="9.140625" style="1"/>
    <col min="8449" max="8449" width="3.5703125" style="1" customWidth="1"/>
    <col min="8450" max="8450" width="6.42578125" style="1" customWidth="1"/>
    <col min="8451" max="8451" width="5.7109375" style="1" customWidth="1"/>
    <col min="8452" max="8452" width="5" style="1" customWidth="1"/>
    <col min="8453" max="8453" width="7.28515625" style="1" customWidth="1"/>
    <col min="8454" max="8454" width="12.7109375" style="1" customWidth="1"/>
    <col min="8455" max="8455" width="5.140625" style="1" customWidth="1"/>
    <col min="8456" max="8457" width="13.28515625" style="1" customWidth="1"/>
    <col min="8458" max="8458" width="16.140625" style="1" customWidth="1"/>
    <col min="8459" max="8459" width="12.140625" style="1" customWidth="1"/>
    <col min="8460" max="8460" width="12.85546875" style="1" customWidth="1"/>
    <col min="8461" max="8704" width="9.140625" style="1"/>
    <col min="8705" max="8705" width="3.5703125" style="1" customWidth="1"/>
    <col min="8706" max="8706" width="6.42578125" style="1" customWidth="1"/>
    <col min="8707" max="8707" width="5.7109375" style="1" customWidth="1"/>
    <col min="8708" max="8708" width="5" style="1" customWidth="1"/>
    <col min="8709" max="8709" width="7.28515625" style="1" customWidth="1"/>
    <col min="8710" max="8710" width="12.7109375" style="1" customWidth="1"/>
    <col min="8711" max="8711" width="5.140625" style="1" customWidth="1"/>
    <col min="8712" max="8713" width="13.28515625" style="1" customWidth="1"/>
    <col min="8714" max="8714" width="16.140625" style="1" customWidth="1"/>
    <col min="8715" max="8715" width="12.140625" style="1" customWidth="1"/>
    <col min="8716" max="8716" width="12.85546875" style="1" customWidth="1"/>
    <col min="8717" max="8960" width="9.140625" style="1"/>
    <col min="8961" max="8961" width="3.5703125" style="1" customWidth="1"/>
    <col min="8962" max="8962" width="6.42578125" style="1" customWidth="1"/>
    <col min="8963" max="8963" width="5.7109375" style="1" customWidth="1"/>
    <col min="8964" max="8964" width="5" style="1" customWidth="1"/>
    <col min="8965" max="8965" width="7.28515625" style="1" customWidth="1"/>
    <col min="8966" max="8966" width="12.7109375" style="1" customWidth="1"/>
    <col min="8967" max="8967" width="5.140625" style="1" customWidth="1"/>
    <col min="8968" max="8969" width="13.28515625" style="1" customWidth="1"/>
    <col min="8970" max="8970" width="16.140625" style="1" customWidth="1"/>
    <col min="8971" max="8971" width="12.140625" style="1" customWidth="1"/>
    <col min="8972" max="8972" width="12.85546875" style="1" customWidth="1"/>
    <col min="8973" max="9216" width="9.140625" style="1"/>
    <col min="9217" max="9217" width="3.5703125" style="1" customWidth="1"/>
    <col min="9218" max="9218" width="6.42578125" style="1" customWidth="1"/>
    <col min="9219" max="9219" width="5.7109375" style="1" customWidth="1"/>
    <col min="9220" max="9220" width="5" style="1" customWidth="1"/>
    <col min="9221" max="9221" width="7.28515625" style="1" customWidth="1"/>
    <col min="9222" max="9222" width="12.7109375" style="1" customWidth="1"/>
    <col min="9223" max="9223" width="5.140625" style="1" customWidth="1"/>
    <col min="9224" max="9225" width="13.28515625" style="1" customWidth="1"/>
    <col min="9226" max="9226" width="16.140625" style="1" customWidth="1"/>
    <col min="9227" max="9227" width="12.140625" style="1" customWidth="1"/>
    <col min="9228" max="9228" width="12.85546875" style="1" customWidth="1"/>
    <col min="9229" max="9472" width="9.140625" style="1"/>
    <col min="9473" max="9473" width="3.5703125" style="1" customWidth="1"/>
    <col min="9474" max="9474" width="6.42578125" style="1" customWidth="1"/>
    <col min="9475" max="9475" width="5.7109375" style="1" customWidth="1"/>
    <col min="9476" max="9476" width="5" style="1" customWidth="1"/>
    <col min="9477" max="9477" width="7.28515625" style="1" customWidth="1"/>
    <col min="9478" max="9478" width="12.7109375" style="1" customWidth="1"/>
    <col min="9479" max="9479" width="5.140625" style="1" customWidth="1"/>
    <col min="9480" max="9481" width="13.28515625" style="1" customWidth="1"/>
    <col min="9482" max="9482" width="16.140625" style="1" customWidth="1"/>
    <col min="9483" max="9483" width="12.140625" style="1" customWidth="1"/>
    <col min="9484" max="9484" width="12.85546875" style="1" customWidth="1"/>
    <col min="9485" max="9728" width="9.140625" style="1"/>
    <col min="9729" max="9729" width="3.5703125" style="1" customWidth="1"/>
    <col min="9730" max="9730" width="6.42578125" style="1" customWidth="1"/>
    <col min="9731" max="9731" width="5.7109375" style="1" customWidth="1"/>
    <col min="9732" max="9732" width="5" style="1" customWidth="1"/>
    <col min="9733" max="9733" width="7.28515625" style="1" customWidth="1"/>
    <col min="9734" max="9734" width="12.7109375" style="1" customWidth="1"/>
    <col min="9735" max="9735" width="5.140625" style="1" customWidth="1"/>
    <col min="9736" max="9737" width="13.28515625" style="1" customWidth="1"/>
    <col min="9738" max="9738" width="16.140625" style="1" customWidth="1"/>
    <col min="9739" max="9739" width="12.140625" style="1" customWidth="1"/>
    <col min="9740" max="9740" width="12.85546875" style="1" customWidth="1"/>
    <col min="9741" max="9984" width="9.140625" style="1"/>
    <col min="9985" max="9985" width="3.5703125" style="1" customWidth="1"/>
    <col min="9986" max="9986" width="6.42578125" style="1" customWidth="1"/>
    <col min="9987" max="9987" width="5.7109375" style="1" customWidth="1"/>
    <col min="9988" max="9988" width="5" style="1" customWidth="1"/>
    <col min="9989" max="9989" width="7.28515625" style="1" customWidth="1"/>
    <col min="9990" max="9990" width="12.7109375" style="1" customWidth="1"/>
    <col min="9991" max="9991" width="5.140625" style="1" customWidth="1"/>
    <col min="9992" max="9993" width="13.28515625" style="1" customWidth="1"/>
    <col min="9994" max="9994" width="16.140625" style="1" customWidth="1"/>
    <col min="9995" max="9995" width="12.140625" style="1" customWidth="1"/>
    <col min="9996" max="9996" width="12.85546875" style="1" customWidth="1"/>
    <col min="9997" max="10240" width="9.140625" style="1"/>
    <col min="10241" max="10241" width="3.5703125" style="1" customWidth="1"/>
    <col min="10242" max="10242" width="6.42578125" style="1" customWidth="1"/>
    <col min="10243" max="10243" width="5.7109375" style="1" customWidth="1"/>
    <col min="10244" max="10244" width="5" style="1" customWidth="1"/>
    <col min="10245" max="10245" width="7.28515625" style="1" customWidth="1"/>
    <col min="10246" max="10246" width="12.7109375" style="1" customWidth="1"/>
    <col min="10247" max="10247" width="5.140625" style="1" customWidth="1"/>
    <col min="10248" max="10249" width="13.28515625" style="1" customWidth="1"/>
    <col min="10250" max="10250" width="16.140625" style="1" customWidth="1"/>
    <col min="10251" max="10251" width="12.140625" style="1" customWidth="1"/>
    <col min="10252" max="10252" width="12.85546875" style="1" customWidth="1"/>
    <col min="10253" max="10496" width="9.140625" style="1"/>
    <col min="10497" max="10497" width="3.5703125" style="1" customWidth="1"/>
    <col min="10498" max="10498" width="6.42578125" style="1" customWidth="1"/>
    <col min="10499" max="10499" width="5.7109375" style="1" customWidth="1"/>
    <col min="10500" max="10500" width="5" style="1" customWidth="1"/>
    <col min="10501" max="10501" width="7.28515625" style="1" customWidth="1"/>
    <col min="10502" max="10502" width="12.7109375" style="1" customWidth="1"/>
    <col min="10503" max="10503" width="5.140625" style="1" customWidth="1"/>
    <col min="10504" max="10505" width="13.28515625" style="1" customWidth="1"/>
    <col min="10506" max="10506" width="16.140625" style="1" customWidth="1"/>
    <col min="10507" max="10507" width="12.140625" style="1" customWidth="1"/>
    <col min="10508" max="10508" width="12.85546875" style="1" customWidth="1"/>
    <col min="10509" max="10752" width="9.140625" style="1"/>
    <col min="10753" max="10753" width="3.5703125" style="1" customWidth="1"/>
    <col min="10754" max="10754" width="6.42578125" style="1" customWidth="1"/>
    <col min="10755" max="10755" width="5.7109375" style="1" customWidth="1"/>
    <col min="10756" max="10756" width="5" style="1" customWidth="1"/>
    <col min="10757" max="10757" width="7.28515625" style="1" customWidth="1"/>
    <col min="10758" max="10758" width="12.7109375" style="1" customWidth="1"/>
    <col min="10759" max="10759" width="5.140625" style="1" customWidth="1"/>
    <col min="10760" max="10761" width="13.28515625" style="1" customWidth="1"/>
    <col min="10762" max="10762" width="16.140625" style="1" customWidth="1"/>
    <col min="10763" max="10763" width="12.140625" style="1" customWidth="1"/>
    <col min="10764" max="10764" width="12.85546875" style="1" customWidth="1"/>
    <col min="10765" max="11008" width="9.140625" style="1"/>
    <col min="11009" max="11009" width="3.5703125" style="1" customWidth="1"/>
    <col min="11010" max="11010" width="6.42578125" style="1" customWidth="1"/>
    <col min="11011" max="11011" width="5.7109375" style="1" customWidth="1"/>
    <col min="11012" max="11012" width="5" style="1" customWidth="1"/>
    <col min="11013" max="11013" width="7.28515625" style="1" customWidth="1"/>
    <col min="11014" max="11014" width="12.7109375" style="1" customWidth="1"/>
    <col min="11015" max="11015" width="5.140625" style="1" customWidth="1"/>
    <col min="11016" max="11017" width="13.28515625" style="1" customWidth="1"/>
    <col min="11018" max="11018" width="16.140625" style="1" customWidth="1"/>
    <col min="11019" max="11019" width="12.140625" style="1" customWidth="1"/>
    <col min="11020" max="11020" width="12.85546875" style="1" customWidth="1"/>
    <col min="11021" max="11264" width="9.140625" style="1"/>
    <col min="11265" max="11265" width="3.5703125" style="1" customWidth="1"/>
    <col min="11266" max="11266" width="6.42578125" style="1" customWidth="1"/>
    <col min="11267" max="11267" width="5.7109375" style="1" customWidth="1"/>
    <col min="11268" max="11268" width="5" style="1" customWidth="1"/>
    <col min="11269" max="11269" width="7.28515625" style="1" customWidth="1"/>
    <col min="11270" max="11270" width="12.7109375" style="1" customWidth="1"/>
    <col min="11271" max="11271" width="5.140625" style="1" customWidth="1"/>
    <col min="11272" max="11273" width="13.28515625" style="1" customWidth="1"/>
    <col min="11274" max="11274" width="16.140625" style="1" customWidth="1"/>
    <col min="11275" max="11275" width="12.140625" style="1" customWidth="1"/>
    <col min="11276" max="11276" width="12.85546875" style="1" customWidth="1"/>
    <col min="11277" max="11520" width="9.140625" style="1"/>
    <col min="11521" max="11521" width="3.5703125" style="1" customWidth="1"/>
    <col min="11522" max="11522" width="6.42578125" style="1" customWidth="1"/>
    <col min="11523" max="11523" width="5.7109375" style="1" customWidth="1"/>
    <col min="11524" max="11524" width="5" style="1" customWidth="1"/>
    <col min="11525" max="11525" width="7.28515625" style="1" customWidth="1"/>
    <col min="11526" max="11526" width="12.7109375" style="1" customWidth="1"/>
    <col min="11527" max="11527" width="5.140625" style="1" customWidth="1"/>
    <col min="11528" max="11529" width="13.28515625" style="1" customWidth="1"/>
    <col min="11530" max="11530" width="16.140625" style="1" customWidth="1"/>
    <col min="11531" max="11531" width="12.140625" style="1" customWidth="1"/>
    <col min="11532" max="11532" width="12.85546875" style="1" customWidth="1"/>
    <col min="11533" max="11776" width="9.140625" style="1"/>
    <col min="11777" max="11777" width="3.5703125" style="1" customWidth="1"/>
    <col min="11778" max="11778" width="6.42578125" style="1" customWidth="1"/>
    <col min="11779" max="11779" width="5.7109375" style="1" customWidth="1"/>
    <col min="11780" max="11780" width="5" style="1" customWidth="1"/>
    <col min="11781" max="11781" width="7.28515625" style="1" customWidth="1"/>
    <col min="11782" max="11782" width="12.7109375" style="1" customWidth="1"/>
    <col min="11783" max="11783" width="5.140625" style="1" customWidth="1"/>
    <col min="11784" max="11785" width="13.28515625" style="1" customWidth="1"/>
    <col min="11786" max="11786" width="16.140625" style="1" customWidth="1"/>
    <col min="11787" max="11787" width="12.140625" style="1" customWidth="1"/>
    <col min="11788" max="11788" width="12.85546875" style="1" customWidth="1"/>
    <col min="11789" max="12032" width="9.140625" style="1"/>
    <col min="12033" max="12033" width="3.5703125" style="1" customWidth="1"/>
    <col min="12034" max="12034" width="6.42578125" style="1" customWidth="1"/>
    <col min="12035" max="12035" width="5.7109375" style="1" customWidth="1"/>
    <col min="12036" max="12036" width="5" style="1" customWidth="1"/>
    <col min="12037" max="12037" width="7.28515625" style="1" customWidth="1"/>
    <col min="12038" max="12038" width="12.7109375" style="1" customWidth="1"/>
    <col min="12039" max="12039" width="5.140625" style="1" customWidth="1"/>
    <col min="12040" max="12041" width="13.28515625" style="1" customWidth="1"/>
    <col min="12042" max="12042" width="16.140625" style="1" customWidth="1"/>
    <col min="12043" max="12043" width="12.140625" style="1" customWidth="1"/>
    <col min="12044" max="12044" width="12.85546875" style="1" customWidth="1"/>
    <col min="12045" max="12288" width="9.140625" style="1"/>
    <col min="12289" max="12289" width="3.5703125" style="1" customWidth="1"/>
    <col min="12290" max="12290" width="6.42578125" style="1" customWidth="1"/>
    <col min="12291" max="12291" width="5.7109375" style="1" customWidth="1"/>
    <col min="12292" max="12292" width="5" style="1" customWidth="1"/>
    <col min="12293" max="12293" width="7.28515625" style="1" customWidth="1"/>
    <col min="12294" max="12294" width="12.7109375" style="1" customWidth="1"/>
    <col min="12295" max="12295" width="5.140625" style="1" customWidth="1"/>
    <col min="12296" max="12297" width="13.28515625" style="1" customWidth="1"/>
    <col min="12298" max="12298" width="16.140625" style="1" customWidth="1"/>
    <col min="12299" max="12299" width="12.140625" style="1" customWidth="1"/>
    <col min="12300" max="12300" width="12.85546875" style="1" customWidth="1"/>
    <col min="12301" max="12544" width="9.140625" style="1"/>
    <col min="12545" max="12545" width="3.5703125" style="1" customWidth="1"/>
    <col min="12546" max="12546" width="6.42578125" style="1" customWidth="1"/>
    <col min="12547" max="12547" width="5.7109375" style="1" customWidth="1"/>
    <col min="12548" max="12548" width="5" style="1" customWidth="1"/>
    <col min="12549" max="12549" width="7.28515625" style="1" customWidth="1"/>
    <col min="12550" max="12550" width="12.7109375" style="1" customWidth="1"/>
    <col min="12551" max="12551" width="5.140625" style="1" customWidth="1"/>
    <col min="12552" max="12553" width="13.28515625" style="1" customWidth="1"/>
    <col min="12554" max="12554" width="16.140625" style="1" customWidth="1"/>
    <col min="12555" max="12555" width="12.140625" style="1" customWidth="1"/>
    <col min="12556" max="12556" width="12.85546875" style="1" customWidth="1"/>
    <col min="12557" max="12800" width="9.140625" style="1"/>
    <col min="12801" max="12801" width="3.5703125" style="1" customWidth="1"/>
    <col min="12802" max="12802" width="6.42578125" style="1" customWidth="1"/>
    <col min="12803" max="12803" width="5.7109375" style="1" customWidth="1"/>
    <col min="12804" max="12804" width="5" style="1" customWidth="1"/>
    <col min="12805" max="12805" width="7.28515625" style="1" customWidth="1"/>
    <col min="12806" max="12806" width="12.7109375" style="1" customWidth="1"/>
    <col min="12807" max="12807" width="5.140625" style="1" customWidth="1"/>
    <col min="12808" max="12809" width="13.28515625" style="1" customWidth="1"/>
    <col min="12810" max="12810" width="16.140625" style="1" customWidth="1"/>
    <col min="12811" max="12811" width="12.140625" style="1" customWidth="1"/>
    <col min="12812" max="12812" width="12.85546875" style="1" customWidth="1"/>
    <col min="12813" max="13056" width="9.140625" style="1"/>
    <col min="13057" max="13057" width="3.5703125" style="1" customWidth="1"/>
    <col min="13058" max="13058" width="6.42578125" style="1" customWidth="1"/>
    <col min="13059" max="13059" width="5.7109375" style="1" customWidth="1"/>
    <col min="13060" max="13060" width="5" style="1" customWidth="1"/>
    <col min="13061" max="13061" width="7.28515625" style="1" customWidth="1"/>
    <col min="13062" max="13062" width="12.7109375" style="1" customWidth="1"/>
    <col min="13063" max="13063" width="5.140625" style="1" customWidth="1"/>
    <col min="13064" max="13065" width="13.28515625" style="1" customWidth="1"/>
    <col min="13066" max="13066" width="16.140625" style="1" customWidth="1"/>
    <col min="13067" max="13067" width="12.140625" style="1" customWidth="1"/>
    <col min="13068" max="13068" width="12.85546875" style="1" customWidth="1"/>
    <col min="13069" max="13312" width="9.140625" style="1"/>
    <col min="13313" max="13313" width="3.5703125" style="1" customWidth="1"/>
    <col min="13314" max="13314" width="6.42578125" style="1" customWidth="1"/>
    <col min="13315" max="13315" width="5.7109375" style="1" customWidth="1"/>
    <col min="13316" max="13316" width="5" style="1" customWidth="1"/>
    <col min="13317" max="13317" width="7.28515625" style="1" customWidth="1"/>
    <col min="13318" max="13318" width="12.7109375" style="1" customWidth="1"/>
    <col min="13319" max="13319" width="5.140625" style="1" customWidth="1"/>
    <col min="13320" max="13321" width="13.28515625" style="1" customWidth="1"/>
    <col min="13322" max="13322" width="16.140625" style="1" customWidth="1"/>
    <col min="13323" max="13323" width="12.140625" style="1" customWidth="1"/>
    <col min="13324" max="13324" width="12.85546875" style="1" customWidth="1"/>
    <col min="13325" max="13568" width="9.140625" style="1"/>
    <col min="13569" max="13569" width="3.5703125" style="1" customWidth="1"/>
    <col min="13570" max="13570" width="6.42578125" style="1" customWidth="1"/>
    <col min="13571" max="13571" width="5.7109375" style="1" customWidth="1"/>
    <col min="13572" max="13572" width="5" style="1" customWidth="1"/>
    <col min="13573" max="13573" width="7.28515625" style="1" customWidth="1"/>
    <col min="13574" max="13574" width="12.7109375" style="1" customWidth="1"/>
    <col min="13575" max="13575" width="5.140625" style="1" customWidth="1"/>
    <col min="13576" max="13577" width="13.28515625" style="1" customWidth="1"/>
    <col min="13578" max="13578" width="16.140625" style="1" customWidth="1"/>
    <col min="13579" max="13579" width="12.140625" style="1" customWidth="1"/>
    <col min="13580" max="13580" width="12.85546875" style="1" customWidth="1"/>
    <col min="13581" max="13824" width="9.140625" style="1"/>
    <col min="13825" max="13825" width="3.5703125" style="1" customWidth="1"/>
    <col min="13826" max="13826" width="6.42578125" style="1" customWidth="1"/>
    <col min="13827" max="13827" width="5.7109375" style="1" customWidth="1"/>
    <col min="13828" max="13828" width="5" style="1" customWidth="1"/>
    <col min="13829" max="13829" width="7.28515625" style="1" customWidth="1"/>
    <col min="13830" max="13830" width="12.7109375" style="1" customWidth="1"/>
    <col min="13831" max="13831" width="5.140625" style="1" customWidth="1"/>
    <col min="13832" max="13833" width="13.28515625" style="1" customWidth="1"/>
    <col min="13834" max="13834" width="16.140625" style="1" customWidth="1"/>
    <col min="13835" max="13835" width="12.140625" style="1" customWidth="1"/>
    <col min="13836" max="13836" width="12.85546875" style="1" customWidth="1"/>
    <col min="13837" max="14080" width="9.140625" style="1"/>
    <col min="14081" max="14081" width="3.5703125" style="1" customWidth="1"/>
    <col min="14082" max="14082" width="6.42578125" style="1" customWidth="1"/>
    <col min="14083" max="14083" width="5.7109375" style="1" customWidth="1"/>
    <col min="14084" max="14084" width="5" style="1" customWidth="1"/>
    <col min="14085" max="14085" width="7.28515625" style="1" customWidth="1"/>
    <col min="14086" max="14086" width="12.7109375" style="1" customWidth="1"/>
    <col min="14087" max="14087" width="5.140625" style="1" customWidth="1"/>
    <col min="14088" max="14089" width="13.28515625" style="1" customWidth="1"/>
    <col min="14090" max="14090" width="16.140625" style="1" customWidth="1"/>
    <col min="14091" max="14091" width="12.140625" style="1" customWidth="1"/>
    <col min="14092" max="14092" width="12.85546875" style="1" customWidth="1"/>
    <col min="14093" max="14336" width="9.140625" style="1"/>
    <col min="14337" max="14337" width="3.5703125" style="1" customWidth="1"/>
    <col min="14338" max="14338" width="6.42578125" style="1" customWidth="1"/>
    <col min="14339" max="14339" width="5.7109375" style="1" customWidth="1"/>
    <col min="14340" max="14340" width="5" style="1" customWidth="1"/>
    <col min="14341" max="14341" width="7.28515625" style="1" customWidth="1"/>
    <col min="14342" max="14342" width="12.7109375" style="1" customWidth="1"/>
    <col min="14343" max="14343" width="5.140625" style="1" customWidth="1"/>
    <col min="14344" max="14345" width="13.28515625" style="1" customWidth="1"/>
    <col min="14346" max="14346" width="16.140625" style="1" customWidth="1"/>
    <col min="14347" max="14347" width="12.140625" style="1" customWidth="1"/>
    <col min="14348" max="14348" width="12.85546875" style="1" customWidth="1"/>
    <col min="14349" max="14592" width="9.140625" style="1"/>
    <col min="14593" max="14593" width="3.5703125" style="1" customWidth="1"/>
    <col min="14594" max="14594" width="6.42578125" style="1" customWidth="1"/>
    <col min="14595" max="14595" width="5.7109375" style="1" customWidth="1"/>
    <col min="14596" max="14596" width="5" style="1" customWidth="1"/>
    <col min="14597" max="14597" width="7.28515625" style="1" customWidth="1"/>
    <col min="14598" max="14598" width="12.7109375" style="1" customWidth="1"/>
    <col min="14599" max="14599" width="5.140625" style="1" customWidth="1"/>
    <col min="14600" max="14601" width="13.28515625" style="1" customWidth="1"/>
    <col min="14602" max="14602" width="16.140625" style="1" customWidth="1"/>
    <col min="14603" max="14603" width="12.140625" style="1" customWidth="1"/>
    <col min="14604" max="14604" width="12.85546875" style="1" customWidth="1"/>
    <col min="14605" max="14848" width="9.140625" style="1"/>
    <col min="14849" max="14849" width="3.5703125" style="1" customWidth="1"/>
    <col min="14850" max="14850" width="6.42578125" style="1" customWidth="1"/>
    <col min="14851" max="14851" width="5.7109375" style="1" customWidth="1"/>
    <col min="14852" max="14852" width="5" style="1" customWidth="1"/>
    <col min="14853" max="14853" width="7.28515625" style="1" customWidth="1"/>
    <col min="14854" max="14854" width="12.7109375" style="1" customWidth="1"/>
    <col min="14855" max="14855" width="5.140625" style="1" customWidth="1"/>
    <col min="14856" max="14857" width="13.28515625" style="1" customWidth="1"/>
    <col min="14858" max="14858" width="16.140625" style="1" customWidth="1"/>
    <col min="14859" max="14859" width="12.140625" style="1" customWidth="1"/>
    <col min="14860" max="14860" width="12.85546875" style="1" customWidth="1"/>
    <col min="14861" max="15104" width="9.140625" style="1"/>
    <col min="15105" max="15105" width="3.5703125" style="1" customWidth="1"/>
    <col min="15106" max="15106" width="6.42578125" style="1" customWidth="1"/>
    <col min="15107" max="15107" width="5.7109375" style="1" customWidth="1"/>
    <col min="15108" max="15108" width="5" style="1" customWidth="1"/>
    <col min="15109" max="15109" width="7.28515625" style="1" customWidth="1"/>
    <col min="15110" max="15110" width="12.7109375" style="1" customWidth="1"/>
    <col min="15111" max="15111" width="5.140625" style="1" customWidth="1"/>
    <col min="15112" max="15113" width="13.28515625" style="1" customWidth="1"/>
    <col min="15114" max="15114" width="16.140625" style="1" customWidth="1"/>
    <col min="15115" max="15115" width="12.140625" style="1" customWidth="1"/>
    <col min="15116" max="15116" width="12.85546875" style="1" customWidth="1"/>
    <col min="15117" max="15360" width="9.140625" style="1"/>
    <col min="15361" max="15361" width="3.5703125" style="1" customWidth="1"/>
    <col min="15362" max="15362" width="6.42578125" style="1" customWidth="1"/>
    <col min="15363" max="15363" width="5.7109375" style="1" customWidth="1"/>
    <col min="15364" max="15364" width="5" style="1" customWidth="1"/>
    <col min="15365" max="15365" width="7.28515625" style="1" customWidth="1"/>
    <col min="15366" max="15366" width="12.7109375" style="1" customWidth="1"/>
    <col min="15367" max="15367" width="5.140625" style="1" customWidth="1"/>
    <col min="15368" max="15369" width="13.28515625" style="1" customWidth="1"/>
    <col min="15370" max="15370" width="16.140625" style="1" customWidth="1"/>
    <col min="15371" max="15371" width="12.140625" style="1" customWidth="1"/>
    <col min="15372" max="15372" width="12.85546875" style="1" customWidth="1"/>
    <col min="15373" max="15616" width="9.140625" style="1"/>
    <col min="15617" max="15617" width="3.5703125" style="1" customWidth="1"/>
    <col min="15618" max="15618" width="6.42578125" style="1" customWidth="1"/>
    <col min="15619" max="15619" width="5.7109375" style="1" customWidth="1"/>
    <col min="15620" max="15620" width="5" style="1" customWidth="1"/>
    <col min="15621" max="15621" width="7.28515625" style="1" customWidth="1"/>
    <col min="15622" max="15622" width="12.7109375" style="1" customWidth="1"/>
    <col min="15623" max="15623" width="5.140625" style="1" customWidth="1"/>
    <col min="15624" max="15625" width="13.28515625" style="1" customWidth="1"/>
    <col min="15626" max="15626" width="16.140625" style="1" customWidth="1"/>
    <col min="15627" max="15627" width="12.140625" style="1" customWidth="1"/>
    <col min="15628" max="15628" width="12.85546875" style="1" customWidth="1"/>
    <col min="15629" max="15872" width="9.140625" style="1"/>
    <col min="15873" max="15873" width="3.5703125" style="1" customWidth="1"/>
    <col min="15874" max="15874" width="6.42578125" style="1" customWidth="1"/>
    <col min="15875" max="15875" width="5.7109375" style="1" customWidth="1"/>
    <col min="15876" max="15876" width="5" style="1" customWidth="1"/>
    <col min="15877" max="15877" width="7.28515625" style="1" customWidth="1"/>
    <col min="15878" max="15878" width="12.7109375" style="1" customWidth="1"/>
    <col min="15879" max="15879" width="5.140625" style="1" customWidth="1"/>
    <col min="15880" max="15881" width="13.28515625" style="1" customWidth="1"/>
    <col min="15882" max="15882" width="16.140625" style="1" customWidth="1"/>
    <col min="15883" max="15883" width="12.140625" style="1" customWidth="1"/>
    <col min="15884" max="15884" width="12.85546875" style="1" customWidth="1"/>
    <col min="15885" max="16128" width="9.140625" style="1"/>
    <col min="16129" max="16129" width="3.5703125" style="1" customWidth="1"/>
    <col min="16130" max="16130" width="6.42578125" style="1" customWidth="1"/>
    <col min="16131" max="16131" width="5.7109375" style="1" customWidth="1"/>
    <col min="16132" max="16132" width="5" style="1" customWidth="1"/>
    <col min="16133" max="16133" width="7.28515625" style="1" customWidth="1"/>
    <col min="16134" max="16134" width="12.7109375" style="1" customWidth="1"/>
    <col min="16135" max="16135" width="5.140625" style="1" customWidth="1"/>
    <col min="16136" max="16137" width="13.28515625" style="1" customWidth="1"/>
    <col min="16138" max="16138" width="16.140625" style="1" customWidth="1"/>
    <col min="16139" max="16139" width="12.140625" style="1" customWidth="1"/>
    <col min="16140" max="16140" width="12.85546875" style="1" customWidth="1"/>
    <col min="16141" max="16384" width="9.140625" style="1"/>
  </cols>
  <sheetData>
    <row r="2" spans="1:12" ht="15" customHeight="1">
      <c r="A2" s="53" t="s">
        <v>20</v>
      </c>
      <c r="B2" s="53"/>
      <c r="C2" s="53"/>
      <c r="D2" s="53"/>
      <c r="E2" s="53"/>
      <c r="F2" s="53"/>
      <c r="G2" s="53"/>
      <c r="H2" s="53"/>
      <c r="I2" s="53"/>
      <c r="J2" s="53"/>
      <c r="K2" s="1"/>
      <c r="L2" s="1"/>
    </row>
    <row r="3" spans="1:12" ht="15" customHeight="1">
      <c r="A3" s="54" t="s">
        <v>119</v>
      </c>
      <c r="B3" s="54"/>
      <c r="C3" s="54"/>
      <c r="D3" s="54"/>
      <c r="E3" s="54"/>
      <c r="F3" s="54"/>
      <c r="G3" s="54"/>
      <c r="H3" s="54"/>
      <c r="I3" s="54"/>
      <c r="J3" s="54"/>
      <c r="K3" s="1"/>
      <c r="L3" s="1"/>
    </row>
    <row r="4" spans="1:12" ht="15" customHeight="1">
      <c r="A4" s="54"/>
      <c r="B4" s="54"/>
      <c r="C4" s="54"/>
      <c r="D4" s="54"/>
      <c r="E4" s="54"/>
      <c r="F4" s="54"/>
      <c r="G4" s="54"/>
      <c r="H4" s="54"/>
      <c r="I4" s="54"/>
      <c r="J4" s="54"/>
      <c r="K4" s="1"/>
      <c r="L4" s="1"/>
    </row>
    <row r="5" spans="1:12" ht="15" customHeight="1">
      <c r="A5" s="56" t="s">
        <v>55</v>
      </c>
      <c r="B5" s="56"/>
      <c r="C5" s="56"/>
      <c r="D5" s="56"/>
      <c r="E5" s="56"/>
      <c r="F5" s="56"/>
      <c r="G5" s="56"/>
      <c r="H5" s="56"/>
      <c r="I5" s="56"/>
      <c r="J5" s="56"/>
      <c r="K5" s="1"/>
      <c r="L5" s="1"/>
    </row>
    <row r="6" spans="1:12" ht="135" customHeight="1">
      <c r="A6" s="55" t="s">
        <v>36</v>
      </c>
      <c r="B6" s="55"/>
      <c r="C6" s="55"/>
      <c r="D6" s="55"/>
      <c r="E6" s="55"/>
      <c r="F6" s="55"/>
      <c r="G6" s="55"/>
      <c r="H6" s="55"/>
      <c r="I6" s="55"/>
      <c r="J6" s="55"/>
      <c r="K6" s="1"/>
      <c r="L6" s="1"/>
    </row>
    <row r="7" spans="1:12" ht="18" customHeight="1">
      <c r="A7" s="54"/>
      <c r="B7" s="54"/>
      <c r="C7" s="54"/>
      <c r="D7" s="54"/>
      <c r="E7" s="54"/>
      <c r="F7" s="54"/>
      <c r="G7" s="54"/>
      <c r="H7" s="54"/>
      <c r="I7" s="54"/>
      <c r="J7" s="54"/>
      <c r="K7" s="1"/>
      <c r="L7" s="1"/>
    </row>
    <row r="8" spans="1:12">
      <c r="A8" s="1" t="s">
        <v>0</v>
      </c>
      <c r="B8" s="1" t="s">
        <v>23</v>
      </c>
      <c r="K8" s="1"/>
      <c r="L8" s="1"/>
    </row>
    <row r="9" spans="1:12">
      <c r="C9" s="1">
        <v>750</v>
      </c>
      <c r="D9" s="1" t="s">
        <v>17</v>
      </c>
      <c r="E9" s="1" t="s">
        <v>9</v>
      </c>
      <c r="J9" s="2">
        <f>F9*C9</f>
        <v>0</v>
      </c>
      <c r="K9" s="1"/>
      <c r="L9" s="1"/>
    </row>
    <row r="10" spans="1:12">
      <c r="A10" s="1" t="s">
        <v>3</v>
      </c>
      <c r="B10" s="1" t="s">
        <v>27</v>
      </c>
      <c r="K10" s="1"/>
      <c r="L10" s="1"/>
    </row>
    <row r="11" spans="1:12">
      <c r="C11" s="1">
        <v>3860</v>
      </c>
      <c r="D11" s="1" t="s">
        <v>4</v>
      </c>
      <c r="E11" s="1" t="s">
        <v>9</v>
      </c>
      <c r="J11" s="2">
        <f>F11*C11</f>
        <v>0</v>
      </c>
      <c r="K11" s="1"/>
      <c r="L11" s="1"/>
    </row>
    <row r="12" spans="1:12">
      <c r="A12" s="1" t="s">
        <v>5</v>
      </c>
      <c r="B12" s="1" t="s">
        <v>24</v>
      </c>
      <c r="K12" s="1"/>
      <c r="L12" s="1"/>
    </row>
    <row r="13" spans="1:12">
      <c r="B13" s="1" t="s">
        <v>25</v>
      </c>
      <c r="K13" s="1"/>
      <c r="L13" s="1"/>
    </row>
    <row r="14" spans="1:12">
      <c r="C14" s="1">
        <v>820</v>
      </c>
      <c r="D14" s="1" t="s">
        <v>4</v>
      </c>
      <c r="E14" s="1" t="s">
        <v>9</v>
      </c>
      <c r="J14" s="2">
        <f>F14*C14</f>
        <v>0</v>
      </c>
      <c r="K14" s="1"/>
      <c r="L14" s="1"/>
    </row>
    <row r="15" spans="1:12">
      <c r="A15" s="1" t="s">
        <v>10</v>
      </c>
      <c r="B15" s="1" t="s">
        <v>26</v>
      </c>
      <c r="K15" s="1"/>
      <c r="L15" s="1"/>
    </row>
    <row r="16" spans="1:12">
      <c r="B16" s="1" t="s">
        <v>29</v>
      </c>
      <c r="K16" s="1"/>
      <c r="L16" s="1"/>
    </row>
    <row r="17" spans="1:12">
      <c r="C17" s="1">
        <v>3860</v>
      </c>
      <c r="D17" s="1" t="s">
        <v>4</v>
      </c>
      <c r="E17" s="1" t="s">
        <v>14</v>
      </c>
      <c r="H17" s="2">
        <f>C17*F17</f>
        <v>0</v>
      </c>
      <c r="K17" s="1"/>
      <c r="L17" s="1"/>
    </row>
    <row r="18" spans="1:12">
      <c r="E18" s="1" t="s">
        <v>9</v>
      </c>
      <c r="J18" s="2">
        <f>F18*C17</f>
        <v>0</v>
      </c>
      <c r="K18" s="1"/>
      <c r="L18" s="1"/>
    </row>
    <row r="19" spans="1:12">
      <c r="A19" s="1" t="s">
        <v>12</v>
      </c>
      <c r="B19" s="1" t="s">
        <v>28</v>
      </c>
      <c r="K19" s="1"/>
      <c r="L19" s="1"/>
    </row>
    <row r="20" spans="1:12">
      <c r="C20" s="1">
        <v>400</v>
      </c>
      <c r="D20" s="1" t="s">
        <v>17</v>
      </c>
      <c r="E20" s="1" t="s">
        <v>9</v>
      </c>
      <c r="J20" s="2">
        <f>F20*C20</f>
        <v>0</v>
      </c>
      <c r="K20" s="1"/>
      <c r="L20" s="1"/>
    </row>
    <row r="21" spans="1:12">
      <c r="F21" s="1"/>
      <c r="G21" s="1"/>
      <c r="H21" s="1"/>
      <c r="I21" s="1"/>
      <c r="J21" s="1"/>
      <c r="K21" s="1"/>
      <c r="L21" s="1"/>
    </row>
    <row r="22" spans="1:12">
      <c r="A22" s="3"/>
      <c r="B22" s="3" t="s">
        <v>6</v>
      </c>
      <c r="C22" s="3"/>
      <c r="D22" s="3"/>
      <c r="E22" s="3"/>
      <c r="F22" s="4"/>
      <c r="G22" s="4"/>
      <c r="H22" s="4">
        <f>SUM(H8:H21)</f>
        <v>0</v>
      </c>
      <c r="I22" s="4"/>
      <c r="J22" s="4">
        <f>SUM(J8:J21)</f>
        <v>0</v>
      </c>
      <c r="K22" s="1"/>
      <c r="L22" s="1"/>
    </row>
    <row r="23" spans="1:12">
      <c r="A23" s="1" t="s">
        <v>16</v>
      </c>
      <c r="I23" s="2">
        <f>H22+J22</f>
        <v>0</v>
      </c>
      <c r="K23" s="2"/>
      <c r="L23" s="1"/>
    </row>
    <row r="24" spans="1:12">
      <c r="A24" s="9" t="s">
        <v>7</v>
      </c>
      <c r="B24" s="9"/>
      <c r="C24" s="10">
        <v>0.27</v>
      </c>
      <c r="D24" s="9"/>
      <c r="E24" s="5"/>
      <c r="I24" s="2">
        <f>I23*C24</f>
        <v>0</v>
      </c>
      <c r="K24" s="1"/>
      <c r="L24" s="1"/>
    </row>
    <row r="25" spans="1:12">
      <c r="A25" s="11" t="s">
        <v>8</v>
      </c>
      <c r="E25" s="3"/>
      <c r="F25" s="4"/>
      <c r="G25" s="4"/>
      <c r="H25" s="4"/>
      <c r="I25" s="4">
        <f>SUM(I23:I24)</f>
        <v>0</v>
      </c>
      <c r="J25" s="4"/>
      <c r="K25" s="1"/>
      <c r="L25" s="1"/>
    </row>
  </sheetData>
  <mergeCells count="6">
    <mergeCell ref="A2:J2"/>
    <mergeCell ref="A3:J3"/>
    <mergeCell ref="A4:J4"/>
    <mergeCell ref="A6:J6"/>
    <mergeCell ref="A7:J7"/>
    <mergeCell ref="A5:J5"/>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K30"/>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116</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65.099999999999994" customHeight="1">
      <c r="A5" s="55" t="s">
        <v>132</v>
      </c>
      <c r="B5" s="55"/>
      <c r="C5" s="55"/>
      <c r="D5" s="55"/>
      <c r="E5" s="55"/>
      <c r="F5" s="55"/>
      <c r="G5" s="55"/>
      <c r="H5" s="55"/>
      <c r="I5" s="55"/>
      <c r="J5" s="55"/>
      <c r="K5" s="1"/>
    </row>
    <row r="6" spans="1:11" ht="12.75" customHeight="1">
      <c r="A6" s="47"/>
      <c r="B6" s="47"/>
      <c r="C6" s="47"/>
      <c r="D6" s="47"/>
      <c r="E6" s="47"/>
      <c r="F6" s="47"/>
      <c r="G6" s="47"/>
      <c r="H6" s="47"/>
      <c r="I6" s="47"/>
      <c r="J6" s="47"/>
      <c r="K6" s="1"/>
    </row>
    <row r="7" spans="1:11">
      <c r="A7" s="1" t="s">
        <v>0</v>
      </c>
      <c r="B7" s="1" t="s">
        <v>57</v>
      </c>
      <c r="H7" s="1"/>
      <c r="J7" s="1"/>
      <c r="K7" s="1"/>
    </row>
    <row r="8" spans="1:11">
      <c r="C8" s="1">
        <v>125</v>
      </c>
      <c r="D8" s="1" t="s">
        <v>4</v>
      </c>
      <c r="H8" s="1"/>
      <c r="J8" s="2">
        <f>C8*F8</f>
        <v>0</v>
      </c>
      <c r="K8" s="1"/>
    </row>
    <row r="9" spans="1:11">
      <c r="A9" s="1" t="s">
        <v>3</v>
      </c>
      <c r="B9" s="1" t="s">
        <v>58</v>
      </c>
      <c r="J9" s="1"/>
      <c r="K9" s="1"/>
    </row>
    <row r="10" spans="1:11">
      <c r="C10" s="1">
        <f>C8</f>
        <v>125</v>
      </c>
      <c r="D10" s="1" t="s">
        <v>4</v>
      </c>
      <c r="J10" s="2">
        <f>C10*F10</f>
        <v>0</v>
      </c>
      <c r="K10" s="1"/>
    </row>
    <row r="11" spans="1:11">
      <c r="A11" s="1" t="s">
        <v>5</v>
      </c>
      <c r="B11" s="1" t="s">
        <v>73</v>
      </c>
      <c r="J11" s="1"/>
      <c r="K11" s="1"/>
    </row>
    <row r="12" spans="1:11">
      <c r="B12" s="1" t="s">
        <v>60</v>
      </c>
      <c r="J12" s="1"/>
      <c r="K12" s="1"/>
    </row>
    <row r="13" spans="1:11">
      <c r="C13" s="1">
        <f>C10</f>
        <v>125</v>
      </c>
      <c r="D13" s="1" t="s">
        <v>4</v>
      </c>
      <c r="E13" s="1" t="s">
        <v>15</v>
      </c>
      <c r="H13" s="2">
        <f>C13*F13</f>
        <v>0</v>
      </c>
      <c r="J13" s="2"/>
      <c r="K13" s="1"/>
    </row>
    <row r="14" spans="1:11">
      <c r="E14" s="1" t="s">
        <v>9</v>
      </c>
      <c r="J14" s="2">
        <f>F14*C13</f>
        <v>0</v>
      </c>
      <c r="K14" s="1"/>
    </row>
    <row r="15" spans="1:11">
      <c r="A15" s="1" t="s">
        <v>10</v>
      </c>
      <c r="B15" s="1" t="s">
        <v>61</v>
      </c>
      <c r="J15" s="1"/>
      <c r="K15" s="1"/>
    </row>
    <row r="16" spans="1:11">
      <c r="B16" s="1" t="s">
        <v>62</v>
      </c>
      <c r="J16" s="1"/>
      <c r="K16" s="1"/>
    </row>
    <row r="17" spans="1:11">
      <c r="B17" s="1" t="s">
        <v>63</v>
      </c>
      <c r="G17" s="1"/>
      <c r="J17" s="1"/>
      <c r="K17" s="1"/>
    </row>
    <row r="18" spans="1:11">
      <c r="C18" s="1">
        <v>125</v>
      </c>
      <c r="D18" s="1" t="s">
        <v>4</v>
      </c>
      <c r="E18" s="1" t="s">
        <v>15</v>
      </c>
      <c r="H18" s="2">
        <f>C18*F18</f>
        <v>0</v>
      </c>
      <c r="J18" s="2"/>
      <c r="K18" s="1"/>
    </row>
    <row r="19" spans="1:11">
      <c r="E19" s="1" t="s">
        <v>9</v>
      </c>
      <c r="J19" s="2">
        <f>F19*C18</f>
        <v>0</v>
      </c>
      <c r="K19" s="1"/>
    </row>
    <row r="20" spans="1:11">
      <c r="A20" s="1" t="s">
        <v>12</v>
      </c>
      <c r="B20" s="1" t="s">
        <v>68</v>
      </c>
      <c r="J20" s="1"/>
      <c r="K20" s="1"/>
    </row>
    <row r="21" spans="1:11">
      <c r="B21" s="1" t="s">
        <v>66</v>
      </c>
      <c r="J21" s="1"/>
      <c r="K21" s="1"/>
    </row>
    <row r="22" spans="1:11">
      <c r="C22" s="1">
        <v>96</v>
      </c>
      <c r="D22" s="1" t="s">
        <v>1</v>
      </c>
      <c r="E22" s="1" t="s">
        <v>15</v>
      </c>
      <c r="H22" s="2">
        <f>C22*F22</f>
        <v>0</v>
      </c>
      <c r="J22" s="2"/>
      <c r="K22" s="1"/>
    </row>
    <row r="23" spans="1:11">
      <c r="E23" s="1" t="s">
        <v>9</v>
      </c>
      <c r="J23" s="2">
        <f>F23*C22</f>
        <v>0</v>
      </c>
      <c r="K23" s="1"/>
    </row>
    <row r="24" spans="1:11">
      <c r="A24" s="1" t="s">
        <v>64</v>
      </c>
      <c r="B24" s="1" t="s">
        <v>70</v>
      </c>
      <c r="F24" s="1"/>
      <c r="J24" s="1"/>
      <c r="K24" s="1"/>
    </row>
    <row r="25" spans="1:11">
      <c r="C25" s="29">
        <v>50</v>
      </c>
      <c r="D25" s="1" t="s">
        <v>17</v>
      </c>
      <c r="J25" s="2">
        <f>C25*F25</f>
        <v>0</v>
      </c>
      <c r="K25" s="1"/>
    </row>
    <row r="26" spans="1:11">
      <c r="A26" s="3"/>
      <c r="B26" s="3" t="s">
        <v>6</v>
      </c>
      <c r="C26" s="3"/>
      <c r="D26" s="3"/>
      <c r="E26" s="3"/>
      <c r="F26" s="4"/>
      <c r="G26" s="4"/>
      <c r="H26" s="4">
        <f>SUM(H7:H25)</f>
        <v>0</v>
      </c>
      <c r="I26" s="4"/>
      <c r="J26" s="4">
        <f>SUM(J7:J25)</f>
        <v>0</v>
      </c>
      <c r="K26" s="1"/>
    </row>
    <row r="27" spans="1:11">
      <c r="A27" s="5"/>
      <c r="B27" s="5"/>
      <c r="C27" s="5"/>
      <c r="D27" s="5"/>
      <c r="E27" s="5"/>
      <c r="F27" s="8"/>
      <c r="G27" s="8"/>
      <c r="H27" s="8"/>
      <c r="I27" s="8">
        <f>H26+J26</f>
        <v>0</v>
      </c>
      <c r="J27" s="8"/>
      <c r="K27" s="2"/>
    </row>
    <row r="28" spans="1:11">
      <c r="A28" s="5" t="s">
        <v>7</v>
      </c>
      <c r="B28" s="5"/>
      <c r="C28" s="6">
        <v>0.27</v>
      </c>
      <c r="D28" s="5"/>
      <c r="E28" s="5"/>
      <c r="I28" s="2">
        <f>I27*C28</f>
        <v>0</v>
      </c>
      <c r="J28" s="2"/>
      <c r="K28" s="1"/>
    </row>
    <row r="29" spans="1:11">
      <c r="A29" s="7" t="s">
        <v>8</v>
      </c>
      <c r="B29" s="3"/>
      <c r="C29" s="3"/>
      <c r="D29" s="3"/>
      <c r="E29" s="3"/>
      <c r="F29" s="4"/>
      <c r="G29" s="4"/>
      <c r="H29" s="4"/>
      <c r="I29" s="4">
        <f>SUM(I27:I28)</f>
        <v>0</v>
      </c>
      <c r="J29" s="4"/>
      <c r="K29" s="1"/>
    </row>
    <row r="30" spans="1:11">
      <c r="A30" s="26" t="s">
        <v>71</v>
      </c>
      <c r="B30" s="5"/>
      <c r="C30" s="5"/>
      <c r="D30" s="5"/>
      <c r="E30" s="5"/>
      <c r="F30" s="8"/>
      <c r="G30" s="8"/>
      <c r="H30" s="8"/>
      <c r="I30" s="8"/>
      <c r="J30" s="8"/>
      <c r="K30" s="1"/>
    </row>
  </sheetData>
  <mergeCells count="4">
    <mergeCell ref="A5:J5"/>
    <mergeCell ref="A2:J2"/>
    <mergeCell ref="A3:J3"/>
    <mergeCell ref="A4:J4"/>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K29"/>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115</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65.099999999999994" customHeight="1">
      <c r="A5" s="55" t="s">
        <v>132</v>
      </c>
      <c r="B5" s="55"/>
      <c r="C5" s="55"/>
      <c r="D5" s="55"/>
      <c r="E5" s="55"/>
      <c r="F5" s="55"/>
      <c r="G5" s="55"/>
      <c r="H5" s="55"/>
      <c r="I5" s="55"/>
      <c r="J5" s="55"/>
      <c r="K5" s="1"/>
    </row>
    <row r="6" spans="1:11">
      <c r="A6" s="47"/>
      <c r="B6" s="47"/>
      <c r="C6" s="47"/>
      <c r="D6" s="47"/>
      <c r="E6" s="47"/>
      <c r="F6" s="47"/>
      <c r="G6" s="47"/>
      <c r="H6" s="47"/>
      <c r="I6" s="47"/>
      <c r="J6" s="47"/>
      <c r="K6" s="1"/>
    </row>
    <row r="7" spans="1:11">
      <c r="A7" s="1" t="s">
        <v>0</v>
      </c>
      <c r="B7" s="1" t="s">
        <v>57</v>
      </c>
      <c r="H7" s="1"/>
      <c r="J7" s="1"/>
      <c r="K7" s="1"/>
    </row>
    <row r="8" spans="1:11">
      <c r="C8" s="1">
        <v>43</v>
      </c>
      <c r="D8" s="1" t="s">
        <v>4</v>
      </c>
      <c r="H8" s="1"/>
      <c r="J8" s="2">
        <f>C8*F8</f>
        <v>0</v>
      </c>
      <c r="K8" s="1"/>
    </row>
    <row r="9" spans="1:11">
      <c r="A9" s="1" t="s">
        <v>3</v>
      </c>
      <c r="B9" s="1" t="s">
        <v>58</v>
      </c>
      <c r="J9" s="1"/>
      <c r="K9" s="1"/>
    </row>
    <row r="10" spans="1:11">
      <c r="C10" s="1">
        <f>C8</f>
        <v>43</v>
      </c>
      <c r="D10" s="1" t="s">
        <v>4</v>
      </c>
      <c r="J10" s="2">
        <f>C10*F10</f>
        <v>0</v>
      </c>
      <c r="K10" s="1"/>
    </row>
    <row r="11" spans="1:11">
      <c r="A11" s="1" t="s">
        <v>5</v>
      </c>
      <c r="B11" s="1" t="s">
        <v>102</v>
      </c>
      <c r="J11" s="1"/>
      <c r="K11" s="1"/>
    </row>
    <row r="12" spans="1:11">
      <c r="B12" s="1" t="s">
        <v>21</v>
      </c>
      <c r="J12" s="1"/>
      <c r="K12" s="1"/>
    </row>
    <row r="13" spans="1:11">
      <c r="C13" s="1">
        <f>C10</f>
        <v>43</v>
      </c>
      <c r="D13" s="1" t="s">
        <v>4</v>
      </c>
      <c r="E13" s="1" t="s">
        <v>15</v>
      </c>
      <c r="H13" s="2">
        <f>C13*F13</f>
        <v>0</v>
      </c>
      <c r="J13" s="2"/>
      <c r="K13" s="1"/>
    </row>
    <row r="14" spans="1:11">
      <c r="E14" s="1" t="s">
        <v>9</v>
      </c>
      <c r="J14" s="2">
        <f>F14*C13</f>
        <v>0</v>
      </c>
      <c r="K14" s="1"/>
    </row>
    <row r="15" spans="1:11">
      <c r="A15" s="1" t="s">
        <v>10</v>
      </c>
      <c r="B15" s="1" t="s">
        <v>61</v>
      </c>
      <c r="J15" s="1"/>
      <c r="K15" s="1"/>
    </row>
    <row r="16" spans="1:11">
      <c r="B16" s="1" t="s">
        <v>62</v>
      </c>
      <c r="J16" s="1"/>
      <c r="K16" s="1"/>
    </row>
    <row r="17" spans="1:11">
      <c r="B17" s="1" t="s">
        <v>74</v>
      </c>
      <c r="G17" s="1"/>
      <c r="J17" s="1"/>
      <c r="K17" s="1"/>
    </row>
    <row r="18" spans="1:11">
      <c r="C18" s="1">
        <f>C10</f>
        <v>43</v>
      </c>
      <c r="D18" s="1" t="s">
        <v>4</v>
      </c>
      <c r="E18" s="1" t="s">
        <v>15</v>
      </c>
      <c r="H18" s="2">
        <f>C18*F18</f>
        <v>0</v>
      </c>
      <c r="J18" s="2"/>
      <c r="K18" s="1"/>
    </row>
    <row r="19" spans="1:11">
      <c r="E19" s="1" t="s">
        <v>9</v>
      </c>
      <c r="J19" s="2">
        <f>F19*C18</f>
        <v>0</v>
      </c>
      <c r="K19" s="1"/>
    </row>
    <row r="20" spans="1:11">
      <c r="A20" s="1" t="s">
        <v>12</v>
      </c>
      <c r="B20" s="1" t="s">
        <v>68</v>
      </c>
      <c r="J20" s="1"/>
      <c r="K20" s="1"/>
    </row>
    <row r="21" spans="1:11">
      <c r="B21" s="1" t="s">
        <v>66</v>
      </c>
      <c r="J21" s="1"/>
      <c r="K21" s="1"/>
    </row>
    <row r="22" spans="1:11">
      <c r="C22" s="1">
        <v>35</v>
      </c>
      <c r="D22" s="1" t="s">
        <v>1</v>
      </c>
      <c r="E22" s="1" t="s">
        <v>15</v>
      </c>
      <c r="H22" s="2">
        <f>C22*F22</f>
        <v>0</v>
      </c>
      <c r="J22" s="2"/>
      <c r="K22" s="1"/>
    </row>
    <row r="23" spans="1:11">
      <c r="E23" s="1" t="s">
        <v>9</v>
      </c>
      <c r="J23" s="2">
        <f>F23*C22</f>
        <v>0</v>
      </c>
      <c r="K23" s="1"/>
    </row>
    <row r="24" spans="1:11">
      <c r="A24" s="1" t="s">
        <v>64</v>
      </c>
      <c r="B24" s="1" t="s">
        <v>70</v>
      </c>
      <c r="F24" s="1"/>
      <c r="J24" s="1"/>
      <c r="K24" s="1"/>
    </row>
    <row r="25" spans="1:11">
      <c r="C25" s="1">
        <v>17</v>
      </c>
      <c r="D25" s="1" t="s">
        <v>17</v>
      </c>
      <c r="J25" s="2">
        <f>C25*F25</f>
        <v>0</v>
      </c>
      <c r="K25" s="1"/>
    </row>
    <row r="26" spans="1:11">
      <c r="A26" s="3"/>
      <c r="B26" s="3" t="s">
        <v>6</v>
      </c>
      <c r="C26" s="3"/>
      <c r="D26" s="3"/>
      <c r="E26" s="3"/>
      <c r="F26" s="4"/>
      <c r="G26" s="4"/>
      <c r="H26" s="4">
        <f>SUM(H7:H25)</f>
        <v>0</v>
      </c>
      <c r="I26" s="4"/>
      <c r="J26" s="4">
        <f>SUM(J7:J25)</f>
        <v>0</v>
      </c>
      <c r="K26" s="1"/>
    </row>
    <row r="27" spans="1:11">
      <c r="A27" s="5"/>
      <c r="B27" s="5"/>
      <c r="C27" s="5"/>
      <c r="D27" s="5"/>
      <c r="E27" s="5"/>
      <c r="F27" s="8"/>
      <c r="G27" s="8"/>
      <c r="H27" s="8"/>
      <c r="I27" s="8">
        <f>H26+J26</f>
        <v>0</v>
      </c>
      <c r="J27" s="8"/>
      <c r="K27" s="2"/>
    </row>
    <row r="28" spans="1:11">
      <c r="A28" s="5" t="s">
        <v>7</v>
      </c>
      <c r="B28" s="5"/>
      <c r="C28" s="6">
        <v>0.27</v>
      </c>
      <c r="D28" s="5"/>
      <c r="E28" s="5"/>
      <c r="I28" s="2">
        <f>I27*C28</f>
        <v>0</v>
      </c>
      <c r="J28" s="2"/>
      <c r="K28" s="1"/>
    </row>
    <row r="29" spans="1:11">
      <c r="A29" s="7" t="s">
        <v>8</v>
      </c>
      <c r="B29" s="3"/>
      <c r="C29" s="3"/>
      <c r="D29" s="3"/>
      <c r="E29" s="3"/>
      <c r="F29" s="4"/>
      <c r="G29" s="4"/>
      <c r="H29" s="4"/>
      <c r="I29" s="4">
        <f>SUM(I27:I28)</f>
        <v>0</v>
      </c>
      <c r="J29" s="4"/>
      <c r="K29" s="1"/>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K34"/>
  <sheetViews>
    <sheetView showGridLines="0" workbookViewId="0"/>
  </sheetViews>
  <sheetFormatPr defaultRowHeight="12.75"/>
  <cols>
    <col min="1" max="1" width="3.5703125" style="1" customWidth="1"/>
    <col min="2" max="2" width="6.42578125" style="1" customWidth="1"/>
    <col min="3" max="3" width="5.7109375" style="1" customWidth="1"/>
    <col min="4" max="4" width="5.5703125" style="1" customWidth="1"/>
    <col min="5" max="5" width="6.28515625" style="1" customWidth="1"/>
    <col min="6" max="6" width="10.85546875" style="2" customWidth="1"/>
    <col min="7" max="7" width="5.140625" style="2" customWidth="1"/>
    <col min="8" max="8" width="13.42578125" style="2" customWidth="1"/>
    <col min="9" max="9" width="18.28515625" style="2" customWidth="1"/>
    <col min="10" max="10" width="13.140625" style="12" customWidth="1"/>
    <col min="11" max="11" width="12.85546875" style="12" customWidth="1"/>
    <col min="12" max="16384" width="9.140625" style="1"/>
  </cols>
  <sheetData>
    <row r="1" spans="1:11">
      <c r="A1" s="27"/>
      <c r="J1" s="1"/>
      <c r="K1" s="1"/>
    </row>
    <row r="2" spans="1:11" ht="17.25" customHeight="1">
      <c r="A2" s="53" t="s">
        <v>20</v>
      </c>
      <c r="B2" s="53"/>
      <c r="C2" s="53"/>
      <c r="D2" s="53"/>
      <c r="E2" s="53"/>
      <c r="F2" s="53"/>
      <c r="G2" s="53"/>
      <c r="H2" s="53"/>
      <c r="I2" s="53"/>
      <c r="J2" s="53"/>
      <c r="K2" s="1"/>
    </row>
    <row r="3" spans="1:11" ht="19.5" customHeight="1">
      <c r="A3" s="57" t="s">
        <v>114</v>
      </c>
      <c r="B3" s="57"/>
      <c r="C3" s="57"/>
      <c r="D3" s="57"/>
      <c r="E3" s="57"/>
      <c r="F3" s="57"/>
      <c r="G3" s="57"/>
      <c r="H3" s="57"/>
      <c r="I3" s="57"/>
      <c r="J3" s="57"/>
      <c r="K3" s="1"/>
    </row>
    <row r="4" spans="1:11" ht="19.5" customHeight="1">
      <c r="A4" s="56" t="s">
        <v>55</v>
      </c>
      <c r="B4" s="56"/>
      <c r="C4" s="56"/>
      <c r="D4" s="56"/>
      <c r="E4" s="56"/>
      <c r="F4" s="56"/>
      <c r="G4" s="56"/>
      <c r="H4" s="56"/>
      <c r="I4" s="56"/>
      <c r="J4" s="56"/>
      <c r="K4" s="1"/>
    </row>
    <row r="5" spans="1:11" ht="65.099999999999994" customHeight="1">
      <c r="A5" s="55" t="s">
        <v>131</v>
      </c>
      <c r="B5" s="55"/>
      <c r="C5" s="55"/>
      <c r="D5" s="55"/>
      <c r="E5" s="55"/>
      <c r="F5" s="55"/>
      <c r="G5" s="55"/>
      <c r="H5" s="55"/>
      <c r="I5" s="55"/>
      <c r="J5" s="55"/>
    </row>
    <row r="6" spans="1:11">
      <c r="K6" s="1"/>
    </row>
    <row r="7" spans="1:11">
      <c r="A7" s="1" t="s">
        <v>0</v>
      </c>
      <c r="B7" s="1" t="s">
        <v>57</v>
      </c>
      <c r="H7" s="1"/>
      <c r="J7" s="1"/>
      <c r="K7" s="1"/>
    </row>
    <row r="8" spans="1:11">
      <c r="C8" s="1">
        <v>315</v>
      </c>
      <c r="D8" s="1" t="s">
        <v>4</v>
      </c>
      <c r="H8" s="1"/>
      <c r="J8" s="2">
        <f>C8*F8</f>
        <v>0</v>
      </c>
      <c r="K8" s="1"/>
    </row>
    <row r="9" spans="1:11">
      <c r="A9" s="1" t="s">
        <v>3</v>
      </c>
      <c r="B9" s="1" t="s">
        <v>72</v>
      </c>
      <c r="H9" s="1"/>
      <c r="J9" s="1"/>
      <c r="K9" s="1"/>
    </row>
    <row r="10" spans="1:11">
      <c r="C10" s="1">
        <f>C8</f>
        <v>315</v>
      </c>
      <c r="D10" s="1" t="s">
        <v>4</v>
      </c>
      <c r="J10" s="2">
        <f>C10*F10</f>
        <v>0</v>
      </c>
      <c r="K10" s="1"/>
    </row>
    <row r="11" spans="1:11">
      <c r="A11" s="1" t="s">
        <v>5</v>
      </c>
      <c r="B11" s="1" t="s">
        <v>58</v>
      </c>
      <c r="J11" s="1"/>
      <c r="K11" s="1"/>
    </row>
    <row r="12" spans="1:11">
      <c r="C12" s="1">
        <f>C8</f>
        <v>315</v>
      </c>
      <c r="D12" s="1" t="s">
        <v>4</v>
      </c>
      <c r="J12" s="2">
        <f>C12*F12</f>
        <v>0</v>
      </c>
      <c r="K12" s="1"/>
    </row>
    <row r="13" spans="1:11">
      <c r="A13" s="1" t="s">
        <v>10</v>
      </c>
      <c r="B13" s="1" t="s">
        <v>102</v>
      </c>
      <c r="J13" s="1"/>
      <c r="K13" s="1"/>
    </row>
    <row r="14" spans="1:11">
      <c r="B14" s="1" t="s">
        <v>21</v>
      </c>
      <c r="J14" s="1"/>
      <c r="K14" s="1"/>
    </row>
    <row r="15" spans="1:11">
      <c r="C15" s="1">
        <f>C12</f>
        <v>315</v>
      </c>
      <c r="D15" s="1" t="s">
        <v>4</v>
      </c>
      <c r="E15" s="1" t="s">
        <v>15</v>
      </c>
      <c r="H15" s="2">
        <f>C15*F15</f>
        <v>0</v>
      </c>
      <c r="J15" s="2"/>
      <c r="K15" s="1"/>
    </row>
    <row r="16" spans="1:11">
      <c r="E16" s="1" t="s">
        <v>9</v>
      </c>
      <c r="J16" s="2">
        <f>F16*C15</f>
        <v>0</v>
      </c>
      <c r="K16" s="1"/>
    </row>
    <row r="17" spans="1:11">
      <c r="A17" s="1" t="s">
        <v>12</v>
      </c>
      <c r="B17" s="1" t="s">
        <v>103</v>
      </c>
      <c r="J17" s="2"/>
      <c r="K17" s="1"/>
    </row>
    <row r="18" spans="1:11">
      <c r="B18" s="1" t="s">
        <v>104</v>
      </c>
      <c r="J18" s="2"/>
      <c r="K18" s="1"/>
    </row>
    <row r="19" spans="1:11">
      <c r="C19" s="1">
        <f>C12</f>
        <v>315</v>
      </c>
      <c r="D19" s="1" t="s">
        <v>4</v>
      </c>
      <c r="E19" s="1" t="s">
        <v>15</v>
      </c>
      <c r="H19" s="2">
        <f>C19*F19</f>
        <v>0</v>
      </c>
      <c r="J19" s="2"/>
      <c r="K19" s="1"/>
    </row>
    <row r="20" spans="1:11">
      <c r="E20" s="1" t="s">
        <v>9</v>
      </c>
      <c r="J20" s="2">
        <f>F20*C19</f>
        <v>0</v>
      </c>
      <c r="K20" s="1"/>
    </row>
    <row r="21" spans="1:11">
      <c r="A21" s="1" t="s">
        <v>64</v>
      </c>
      <c r="B21" s="1" t="s">
        <v>65</v>
      </c>
      <c r="J21" s="1"/>
      <c r="K21" s="1"/>
    </row>
    <row r="22" spans="1:11">
      <c r="B22" s="1" t="s">
        <v>66</v>
      </c>
      <c r="J22" s="1"/>
      <c r="K22" s="1"/>
    </row>
    <row r="23" spans="1:11">
      <c r="C23" s="1">
        <v>60</v>
      </c>
      <c r="D23" s="1" t="s">
        <v>1</v>
      </c>
      <c r="E23" s="1" t="s">
        <v>15</v>
      </c>
      <c r="H23" s="2">
        <f>C23*F23</f>
        <v>0</v>
      </c>
      <c r="J23" s="2"/>
      <c r="K23" s="1"/>
    </row>
    <row r="24" spans="1:11">
      <c r="E24" s="1" t="s">
        <v>9</v>
      </c>
      <c r="J24" s="2">
        <f>F24*C23</f>
        <v>0</v>
      </c>
      <c r="K24" s="1"/>
    </row>
    <row r="25" spans="1:11">
      <c r="A25" s="1" t="s">
        <v>67</v>
      </c>
      <c r="B25" s="1" t="s">
        <v>68</v>
      </c>
      <c r="J25" s="1"/>
      <c r="K25" s="1"/>
    </row>
    <row r="26" spans="1:11">
      <c r="B26" s="1" t="s">
        <v>66</v>
      </c>
      <c r="J26" s="1"/>
      <c r="K26" s="1"/>
    </row>
    <row r="27" spans="1:11">
      <c r="C27" s="1">
        <v>225</v>
      </c>
      <c r="D27" s="1" t="s">
        <v>1</v>
      </c>
      <c r="E27" s="1" t="s">
        <v>15</v>
      </c>
      <c r="H27" s="2">
        <f>C27*F27</f>
        <v>0</v>
      </c>
      <c r="J27" s="2"/>
      <c r="K27" s="1"/>
    </row>
    <row r="28" spans="1:11">
      <c r="E28" s="1" t="s">
        <v>9</v>
      </c>
      <c r="J28" s="2">
        <f>F28*C27</f>
        <v>0</v>
      </c>
      <c r="K28" s="1"/>
    </row>
    <row r="29" spans="1:11">
      <c r="A29" s="1" t="s">
        <v>69</v>
      </c>
      <c r="B29" s="1" t="s">
        <v>70</v>
      </c>
      <c r="F29" s="1"/>
      <c r="J29" s="1"/>
      <c r="K29" s="1"/>
    </row>
    <row r="30" spans="1:11">
      <c r="C30" s="1">
        <v>70</v>
      </c>
      <c r="D30" s="1" t="s">
        <v>17</v>
      </c>
      <c r="J30" s="2">
        <f>C30*F30</f>
        <v>0</v>
      </c>
      <c r="K30" s="1"/>
    </row>
    <row r="31" spans="1:11">
      <c r="A31" s="3"/>
      <c r="B31" s="3" t="s">
        <v>6</v>
      </c>
      <c r="C31" s="3"/>
      <c r="D31" s="3"/>
      <c r="E31" s="3"/>
      <c r="F31" s="4"/>
      <c r="G31" s="4"/>
      <c r="H31" s="4">
        <f>SUM(H7:H30)</f>
        <v>0</v>
      </c>
      <c r="I31" s="4"/>
      <c r="J31" s="4">
        <f>SUM(J7:J30)</f>
        <v>0</v>
      </c>
      <c r="K31" s="2"/>
    </row>
    <row r="32" spans="1:11">
      <c r="A32" s="5"/>
      <c r="B32" s="5"/>
      <c r="C32" s="5"/>
      <c r="D32" s="5"/>
      <c r="E32" s="5"/>
      <c r="F32" s="8"/>
      <c r="G32" s="8"/>
      <c r="H32" s="8"/>
      <c r="I32" s="8">
        <f>H31+J31</f>
        <v>0</v>
      </c>
      <c r="J32" s="8"/>
      <c r="K32" s="1"/>
    </row>
    <row r="33" spans="1:11">
      <c r="A33" s="5" t="s">
        <v>7</v>
      </c>
      <c r="B33" s="5"/>
      <c r="C33" s="6">
        <v>0.27</v>
      </c>
      <c r="D33" s="5"/>
      <c r="E33" s="5"/>
      <c r="I33" s="2">
        <f>I32*C33</f>
        <v>0</v>
      </c>
      <c r="J33" s="2"/>
      <c r="K33" s="1"/>
    </row>
    <row r="34" spans="1:11">
      <c r="A34" s="7" t="s">
        <v>8</v>
      </c>
      <c r="B34" s="3"/>
      <c r="C34" s="3"/>
      <c r="D34" s="3"/>
      <c r="E34" s="3"/>
      <c r="F34" s="4"/>
      <c r="G34" s="4"/>
      <c r="H34" s="4"/>
      <c r="I34" s="4">
        <f>SUM(I32:I33)</f>
        <v>0</v>
      </c>
      <c r="J34" s="4"/>
    </row>
  </sheetData>
  <mergeCells count="4">
    <mergeCell ref="A2:J2"/>
    <mergeCell ref="A3:J3"/>
    <mergeCell ref="A4:J4"/>
    <mergeCell ref="A5:J5"/>
  </mergeCells>
  <pageMargins left="0.74803149606299213" right="0.55118110236220474"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19</vt:i4>
      </vt:variant>
    </vt:vector>
  </HeadingPairs>
  <TitlesOfParts>
    <vt:vector size="19" baseType="lpstr">
      <vt:lpstr>Szikkasztó árok kotrása</vt:lpstr>
      <vt:lpstr>Külterületi földutak</vt:lpstr>
      <vt:lpstr>Kátyúzás egységár</vt:lpstr>
      <vt:lpstr>Róna-Nyíl utca</vt:lpstr>
      <vt:lpstr>Erdőtelek Venyige utca</vt:lpstr>
      <vt:lpstr>Erdőtelek, Diófa utca</vt:lpstr>
      <vt:lpstr>Okolicsány-Szarvas utca járda</vt:lpstr>
      <vt:lpstr>Báthory járda</vt:lpstr>
      <vt:lpstr>Ady Endre járda</vt:lpstr>
      <vt:lpstr>Attila utca</vt:lpstr>
      <vt:lpstr>Klapka-Okolicsányi</vt:lpstr>
      <vt:lpstr>katolikus temető parkoló</vt:lpstr>
      <vt:lpstr>Alkotmány utca csap.víz.</vt:lpstr>
      <vt:lpstr>műv ház</vt:lpstr>
      <vt:lpstr>Ady Endre </vt:lpstr>
      <vt:lpstr>szoborpark öntözés</vt:lpstr>
      <vt:lpstr>János vitéz öntöző</vt:lpstr>
      <vt:lpstr>Martinkó dülő</vt:lpstr>
      <vt:lpstr>Mélyépítés (csatorna + út)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2017-06-09T12:49:35Z</cp:lastPrinted>
  <dcterms:created xsi:type="dcterms:W3CDTF">2016-05-11T05:52:02Z</dcterms:created>
  <dcterms:modified xsi:type="dcterms:W3CDTF">2017-07-04T09:17:58Z</dcterms:modified>
</cp:coreProperties>
</file>