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STRATÉGIAI osztály\Képviselő-testületi anyagok\ELŐTERJESZTÉSEK\2019\2019. február 13\pályázat víziközmű rendszerek rekonstrukciója\"/>
    </mc:Choice>
  </mc:AlternateContent>
  <bookViews>
    <workbookView xWindow="90" yWindow="165" windowWidth="19335" windowHeight="9675"/>
  </bookViews>
  <sheets>
    <sheet name="Munk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D11" i="2" l="1"/>
  <c r="E11" i="2" s="1"/>
  <c r="C12" i="2"/>
  <c r="D10" i="2"/>
  <c r="E10" i="2" s="1"/>
  <c r="F10" i="2"/>
  <c r="G10" i="2"/>
  <c r="D8" i="2" l="1"/>
  <c r="E8" i="2" s="1"/>
  <c r="F8" i="2"/>
  <c r="G8" i="2"/>
  <c r="G7" i="2"/>
  <c r="F7" i="2"/>
  <c r="D7" i="2"/>
  <c r="F12" i="2" l="1"/>
  <c r="G12" i="2"/>
  <c r="D12" i="2"/>
  <c r="E7" i="2"/>
  <c r="E12" i="2" s="1"/>
</calcChain>
</file>

<file path=xl/sharedStrings.xml><?xml version="1.0" encoding="utf-8"?>
<sst xmlns="http://schemas.openxmlformats.org/spreadsheetml/2006/main" count="20" uniqueCount="18">
  <si>
    <t>Költségek összesen:</t>
  </si>
  <si>
    <t>ÁFA (Ft)</t>
  </si>
  <si>
    <t>Nettó összeg (Ft)</t>
  </si>
  <si>
    <t>Bruttó összeg (Ft)</t>
  </si>
  <si>
    <t>Kiadások megnevezése</t>
  </si>
  <si>
    <t>Sor-szám</t>
  </si>
  <si>
    <t>2.</t>
  </si>
  <si>
    <t>1.</t>
  </si>
  <si>
    <t>Támogatás összege (Ft)</t>
  </si>
  <si>
    <t>Szennyvíz</t>
  </si>
  <si>
    <t>Ivóvíz</t>
  </si>
  <si>
    <t>Költségterv Hálózatrekonstrukció Pályázat</t>
  </si>
  <si>
    <t>Önkormányzati saját forrás (Ft)</t>
  </si>
  <si>
    <t>Kiskőrös, Klapka utca (Béke utca és Szabadkai utca között), 494 fm</t>
  </si>
  <si>
    <t>Kiskőrös, Béke utca eleje, 430 fm</t>
  </si>
  <si>
    <t>Kiskőrös, Petőfi utca 150 AC vasút alatti szennyvíz nyomóvezeték felújítása 110 KPE vezetékre</t>
  </si>
  <si>
    <t>Irányítástechnika rendszer felújítása (GFT-ből)</t>
  </si>
  <si>
    <t>Melléklet a        /2019. számú Képv.test.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</si>
</sst>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0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right" vertical="center"/>
    </xf>
    <xf numFmtId="3" fontId="7" fillId="2" borderId="16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3" fontId="7" fillId="2" borderId="19" xfId="1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0" borderId="0" xfId="0" applyFont="1" applyBorder="1" applyAlignment="1"/>
  </cellXfs>
  <cellStyles count="3">
    <cellStyle name="Comma 2" xfId="2"/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" sqref="E1:G1"/>
    </sheetView>
  </sheetViews>
  <sheetFormatPr defaultRowHeight="14.25" x14ac:dyDescent="0.2"/>
  <cols>
    <col min="1" max="1" width="7.375" customWidth="1"/>
    <col min="2" max="2" width="29.5" customWidth="1"/>
    <col min="3" max="3" width="14.375" customWidth="1"/>
    <col min="4" max="4" width="11.125" customWidth="1"/>
    <col min="5" max="5" width="14.375" customWidth="1"/>
    <col min="6" max="6" width="15.375" customWidth="1"/>
    <col min="7" max="7" width="19.375" customWidth="1"/>
  </cols>
  <sheetData>
    <row r="1" spans="1:7" ht="98.25" customHeight="1" x14ac:dyDescent="0.25">
      <c r="E1" s="32" t="s">
        <v>17</v>
      </c>
      <c r="F1" s="17"/>
      <c r="G1" s="17"/>
    </row>
    <row r="2" spans="1:7" ht="52.5" customHeight="1" x14ac:dyDescent="0.2"/>
    <row r="3" spans="1:7" ht="16.5" thickBot="1" x14ac:dyDescent="0.25">
      <c r="A3" s="21" t="s">
        <v>11</v>
      </c>
      <c r="B3" s="21"/>
      <c r="C3" s="21"/>
      <c r="D3" s="21"/>
      <c r="E3" s="21"/>
      <c r="F3" s="21"/>
      <c r="G3" s="21"/>
    </row>
    <row r="4" spans="1:7" ht="14.25" customHeight="1" x14ac:dyDescent="0.2">
      <c r="A4" s="22" t="s">
        <v>5</v>
      </c>
      <c r="B4" s="24" t="s">
        <v>4</v>
      </c>
      <c r="C4" s="26" t="s">
        <v>2</v>
      </c>
      <c r="D4" s="26" t="s">
        <v>1</v>
      </c>
      <c r="E4" s="28" t="s">
        <v>3</v>
      </c>
      <c r="F4" s="24" t="s">
        <v>12</v>
      </c>
      <c r="G4" s="30" t="s">
        <v>8</v>
      </c>
    </row>
    <row r="5" spans="1:7" x14ac:dyDescent="0.2">
      <c r="A5" s="23"/>
      <c r="B5" s="25"/>
      <c r="C5" s="27"/>
      <c r="D5" s="27"/>
      <c r="E5" s="29"/>
      <c r="F5" s="25"/>
      <c r="G5" s="31"/>
    </row>
    <row r="6" spans="1:7" ht="15.75" x14ac:dyDescent="0.2">
      <c r="A6" s="18" t="s">
        <v>10</v>
      </c>
      <c r="B6" s="19"/>
      <c r="C6" s="19"/>
      <c r="D6" s="19"/>
      <c r="E6" s="19"/>
      <c r="F6" s="19"/>
      <c r="G6" s="20"/>
    </row>
    <row r="7" spans="1:7" ht="28.5" x14ac:dyDescent="0.2">
      <c r="A7" s="7" t="s">
        <v>7</v>
      </c>
      <c r="B7" s="1" t="s">
        <v>13</v>
      </c>
      <c r="C7" s="2">
        <v>7750000</v>
      </c>
      <c r="D7" s="2">
        <f>C7*0.27</f>
        <v>2092500.0000000002</v>
      </c>
      <c r="E7" s="2">
        <f>SUM(C7:D7)</f>
        <v>9842500</v>
      </c>
      <c r="F7" s="3">
        <f>C7*0.3</f>
        <v>2325000</v>
      </c>
      <c r="G7" s="4">
        <f>C7*0.7</f>
        <v>5425000</v>
      </c>
    </row>
    <row r="8" spans="1:7" x14ac:dyDescent="0.2">
      <c r="A8" s="7" t="s">
        <v>6</v>
      </c>
      <c r="B8" s="1" t="s">
        <v>14</v>
      </c>
      <c r="C8" s="2">
        <v>6750000</v>
      </c>
      <c r="D8" s="2">
        <f t="shared" ref="D8:D10" si="0">C8*0.27</f>
        <v>1822500.0000000002</v>
      </c>
      <c r="E8" s="2">
        <f t="shared" ref="E8:E10" si="1">SUM(C8:D8)</f>
        <v>8572500</v>
      </c>
      <c r="F8" s="3">
        <f>C8*0.3</f>
        <v>2025000</v>
      </c>
      <c r="G8" s="4">
        <f t="shared" ref="G8:G10" si="2">C8*0.7</f>
        <v>4725000</v>
      </c>
    </row>
    <row r="9" spans="1:7" ht="15.75" x14ac:dyDescent="0.2">
      <c r="A9" s="18" t="s">
        <v>9</v>
      </c>
      <c r="B9" s="19"/>
      <c r="C9" s="19"/>
      <c r="D9" s="19"/>
      <c r="E9" s="19"/>
      <c r="F9" s="19"/>
      <c r="G9" s="20"/>
    </row>
    <row r="10" spans="1:7" ht="57" x14ac:dyDescent="0.2">
      <c r="A10" s="7" t="s">
        <v>7</v>
      </c>
      <c r="B10" s="1" t="s">
        <v>15</v>
      </c>
      <c r="C10" s="2">
        <v>7500000</v>
      </c>
      <c r="D10" s="2">
        <f t="shared" si="0"/>
        <v>2025000.0000000002</v>
      </c>
      <c r="E10" s="2">
        <f t="shared" si="1"/>
        <v>9525000</v>
      </c>
      <c r="F10" s="3">
        <f>C10*0.3</f>
        <v>2250000</v>
      </c>
      <c r="G10" s="4">
        <f t="shared" si="2"/>
        <v>5250000</v>
      </c>
    </row>
    <row r="11" spans="1:7" ht="28.5" x14ac:dyDescent="0.2">
      <c r="A11" s="8" t="s">
        <v>6</v>
      </c>
      <c r="B11" s="1" t="s">
        <v>16</v>
      </c>
      <c r="C11" s="2">
        <v>9400000</v>
      </c>
      <c r="D11" s="2">
        <f t="shared" ref="D11" si="3">C11*0.27</f>
        <v>2538000</v>
      </c>
      <c r="E11" s="2">
        <f t="shared" ref="E11" si="4">SUM(C11:D11)</f>
        <v>11938000</v>
      </c>
      <c r="F11" s="3">
        <f>C11*0.3</f>
        <v>2820000</v>
      </c>
      <c r="G11" s="4">
        <f t="shared" ref="G11" si="5">C11*0.7</f>
        <v>6580000</v>
      </c>
    </row>
    <row r="12" spans="1:7" ht="15" customHeight="1" thickBot="1" x14ac:dyDescent="0.25">
      <c r="A12" s="5" t="s">
        <v>0</v>
      </c>
      <c r="B12" s="6"/>
      <c r="C12" s="14">
        <f>SUM(C7:C11)</f>
        <v>31400000</v>
      </c>
      <c r="D12" s="14">
        <f t="shared" ref="D12:G12" si="6">SUM(D7:D11)</f>
        <v>8478000</v>
      </c>
      <c r="E12" s="14">
        <f t="shared" si="6"/>
        <v>39878000</v>
      </c>
      <c r="F12" s="14">
        <f>SUM(F7:F11)</f>
        <v>9420000</v>
      </c>
      <c r="G12" s="16">
        <f t="shared" si="6"/>
        <v>21980000</v>
      </c>
    </row>
    <row r="13" spans="1:7" ht="15" x14ac:dyDescent="0.2">
      <c r="A13" s="12"/>
      <c r="B13" s="9"/>
      <c r="C13" s="10"/>
      <c r="D13" s="10"/>
      <c r="E13" s="10"/>
      <c r="F13" s="11"/>
      <c r="G13" s="13"/>
    </row>
    <row r="14" spans="1:7" x14ac:dyDescent="0.2">
      <c r="A14" s="15"/>
      <c r="B14" s="9"/>
      <c r="C14" s="10"/>
      <c r="D14" s="10"/>
      <c r="E14" s="10"/>
      <c r="F14" s="10"/>
      <c r="G14" s="10"/>
    </row>
  </sheetData>
  <mergeCells count="11">
    <mergeCell ref="E1:G1"/>
    <mergeCell ref="A6:G6"/>
    <mergeCell ref="A9:G9"/>
    <mergeCell ref="A3:G3"/>
    <mergeCell ref="A4:A5"/>
    <mergeCell ref="B4:B5"/>
    <mergeCell ref="C4:C5"/>
    <mergeCell ref="D4:D5"/>
    <mergeCell ref="E4:E5"/>
    <mergeCell ref="G4:G5"/>
    <mergeCell ref="F4:F5"/>
  </mergeCells>
  <pageMargins left="0.25" right="0.25" top="0.17" bottom="0.1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natalia.petricska@nfm.gov.hu</dc:creator>
  <cp:lastModifiedBy>Lucza Alexandra</cp:lastModifiedBy>
  <cp:lastPrinted>2019-02-04T08:10:54Z</cp:lastPrinted>
  <dcterms:created xsi:type="dcterms:W3CDTF">2016-09-16T07:25:54Z</dcterms:created>
  <dcterms:modified xsi:type="dcterms:W3CDTF">2019-02-05T08:30:06Z</dcterms:modified>
</cp:coreProperties>
</file>